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sakawa\Documents\9.京都府提出\財務諸表\令和６年１０月～令和７年９月財務諸表\"/>
    </mc:Choice>
  </mc:AlternateContent>
  <xr:revisionPtr revIDLastSave="0" documentId="13_ncr:1_{C61576E9-A0B1-4639-A576-1044BF450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Ｒ6㈱ＫＴワーカーズ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2" i="16" l="1"/>
  <c r="X50" i="16" l="1"/>
  <c r="X183" i="16" l="1"/>
  <c r="S183" i="16" s="1"/>
  <c r="S182" i="16"/>
  <c r="S181" i="16"/>
  <c r="S180" i="16"/>
  <c r="S179" i="16"/>
  <c r="S178" i="16"/>
  <c r="S177" i="16"/>
  <c r="S176" i="16"/>
  <c r="S175" i="16"/>
  <c r="S174" i="16"/>
  <c r="S173" i="16"/>
  <c r="S172" i="16"/>
  <c r="S171" i="16"/>
  <c r="S170" i="16"/>
  <c r="S169" i="16"/>
  <c r="S168" i="16"/>
  <c r="S167" i="16"/>
  <c r="S166" i="16"/>
  <c r="S165" i="16"/>
  <c r="S164" i="16"/>
  <c r="S163" i="16"/>
  <c r="S162" i="16"/>
  <c r="S161" i="16"/>
  <c r="S160" i="16"/>
  <c r="S159" i="16"/>
  <c r="S158" i="16"/>
  <c r="S157" i="16"/>
  <c r="S156" i="16"/>
  <c r="S155" i="16"/>
  <c r="S146" i="16"/>
  <c r="S144" i="16"/>
  <c r="X142" i="16"/>
  <c r="S142" i="16" s="1"/>
  <c r="S141" i="16"/>
  <c r="S140" i="16"/>
  <c r="S139" i="16"/>
  <c r="S138" i="16"/>
  <c r="S137" i="16"/>
  <c r="S136" i="16"/>
  <c r="S135" i="16"/>
  <c r="S134" i="16"/>
  <c r="S133" i="16"/>
  <c r="S132" i="16"/>
  <c r="S131" i="16"/>
  <c r="S130" i="16"/>
  <c r="S129" i="16"/>
  <c r="S128" i="16"/>
  <c r="S127" i="16"/>
  <c r="S126" i="16"/>
  <c r="S125" i="16"/>
  <c r="S124" i="16"/>
  <c r="S123" i="16"/>
  <c r="S122" i="16"/>
  <c r="S121" i="16"/>
  <c r="X120" i="16"/>
  <c r="S120" i="16" s="1"/>
  <c r="S119" i="16"/>
  <c r="S118" i="16"/>
  <c r="S117" i="16"/>
  <c r="S116" i="16"/>
  <c r="S115" i="16"/>
  <c r="S114" i="16"/>
  <c r="S113" i="16"/>
  <c r="S111" i="16"/>
  <c r="X110" i="16"/>
  <c r="X112" i="16" s="1"/>
  <c r="S109" i="16"/>
  <c r="S108" i="16"/>
  <c r="S107" i="16"/>
  <c r="S96" i="16"/>
  <c r="X95" i="16"/>
  <c r="X97" i="16" s="1"/>
  <c r="S94" i="16"/>
  <c r="S93" i="16"/>
  <c r="S92" i="16"/>
  <c r="S91" i="16"/>
  <c r="S90" i="16"/>
  <c r="S89" i="16"/>
  <c r="S80" i="16"/>
  <c r="S79" i="16"/>
  <c r="S77" i="16"/>
  <c r="S75" i="16"/>
  <c r="AC74" i="16"/>
  <c r="X74" i="16"/>
  <c r="AH73" i="16"/>
  <c r="AH74" i="16" s="1"/>
  <c r="AH76" i="16" s="1"/>
  <c r="AH78" i="16" s="1"/>
  <c r="AH81" i="16" s="1"/>
  <c r="X62" i="16"/>
  <c r="X48" i="16"/>
  <c r="X43" i="16"/>
  <c r="X35" i="16"/>
  <c r="X36" i="16" s="1"/>
  <c r="X99" i="16" l="1"/>
  <c r="S99" i="16" s="1"/>
  <c r="S110" i="16"/>
  <c r="X143" i="16"/>
  <c r="S143" i="16" s="1"/>
  <c r="X63" i="16"/>
  <c r="X64" i="16" s="1"/>
  <c r="S73" i="16"/>
  <c r="S74" i="16"/>
  <c r="S97" i="16"/>
  <c r="X98" i="16"/>
  <c r="S95" i="16"/>
  <c r="X76" i="16"/>
  <c r="S112" i="16"/>
  <c r="X145" i="16" l="1"/>
  <c r="X147" i="16" s="1"/>
  <c r="S147" i="16" s="1"/>
  <c r="S98" i="16"/>
  <c r="X100" i="16"/>
  <c r="S100" i="16" s="1"/>
  <c r="X78" i="16"/>
  <c r="S76" i="16"/>
  <c r="S145" i="16" l="1"/>
  <c r="S78" i="16"/>
  <c r="X81" i="16"/>
  <c r="S8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Ashibe</author>
  </authors>
  <commentList>
    <comment ref="X75" authorId="0" shapeId="0" xr:uid="{5B4657C2-08BF-4CC0-A134-A93F2C0540BB}">
      <text>
        <r>
          <rPr>
            <b/>
            <sz val="9"/>
            <color indexed="81"/>
            <rFont val="MS P ゴシック"/>
            <family val="3"/>
            <charset val="128"/>
          </rPr>
          <t>Ashibe:</t>
        </r>
        <r>
          <rPr>
            <sz val="9"/>
            <color indexed="81"/>
            <rFont val="MS P ゴシック"/>
            <family val="3"/>
            <charset val="128"/>
          </rPr>
          <t xml:space="preserve">
特開　雇用調整
</t>
        </r>
      </text>
    </comment>
  </commentList>
</comments>
</file>

<file path=xl/sharedStrings.xml><?xml version="1.0" encoding="utf-8"?>
<sst xmlns="http://schemas.openxmlformats.org/spreadsheetml/2006/main" count="177" uniqueCount="161">
  <si>
    <t>（単位：円）</t>
  </si>
  <si>
    <t>勘定科目</t>
    <phoneticPr fontId="1"/>
  </si>
  <si>
    <t>（単位：円）</t>
    <phoneticPr fontId="3"/>
  </si>
  <si>
    <t>１　設置者名</t>
    <rPh sb="2" eb="5">
      <t>セッチシャ</t>
    </rPh>
    <rPh sb="5" eb="6">
      <t>メイ</t>
    </rPh>
    <phoneticPr fontId="1"/>
  </si>
  <si>
    <t>２　事業所名</t>
    <rPh sb="2" eb="5">
      <t>ジギョウショ</t>
    </rPh>
    <rPh sb="5" eb="6">
      <t>メイ</t>
    </rPh>
    <phoneticPr fontId="1"/>
  </si>
  <si>
    <t>３　主な生産活動の内容</t>
    <rPh sb="2" eb="3">
      <t>オモ</t>
    </rPh>
    <rPh sb="4" eb="6">
      <t>セイサン</t>
    </rPh>
    <rPh sb="6" eb="8">
      <t>カツドウ</t>
    </rPh>
    <rPh sb="9" eb="11">
      <t>ナイヨウ</t>
    </rPh>
    <phoneticPr fontId="1"/>
  </si>
  <si>
    <t>４　財務諸表</t>
    <rPh sb="2" eb="4">
      <t>ザイム</t>
    </rPh>
    <rPh sb="4" eb="6">
      <t>ショヒョウ</t>
    </rPh>
    <phoneticPr fontId="1"/>
  </si>
  <si>
    <t>就労支援事業</t>
    <rPh sb="0" eb="4">
      <t>シュウロウシエン</t>
    </rPh>
    <rPh sb="4" eb="6">
      <t>ジギョウ</t>
    </rPh>
    <phoneticPr fontId="1"/>
  </si>
  <si>
    <t>就労支援事業以外の事業</t>
    <rPh sb="0" eb="4">
      <t>シュウロウシエン</t>
    </rPh>
    <rPh sb="4" eb="6">
      <t>ジギョウ</t>
    </rPh>
    <rPh sb="6" eb="8">
      <t>イガイ</t>
    </rPh>
    <rPh sb="9" eb="11">
      <t>ジギョウ</t>
    </rPh>
    <phoneticPr fontId="1"/>
  </si>
  <si>
    <t>生活介護事業</t>
    <rPh sb="0" eb="4">
      <t>セイカツカイゴ</t>
    </rPh>
    <rPh sb="4" eb="6">
      <t>ジギョウ</t>
    </rPh>
    <phoneticPr fontId="1"/>
  </si>
  <si>
    <t>合計</t>
    <rPh sb="0" eb="2">
      <t>ゴウケイ</t>
    </rPh>
    <phoneticPr fontId="1"/>
  </si>
  <si>
    <t>勘定科目</t>
    <rPh sb="0" eb="2">
      <t>カンジョウ</t>
    </rPh>
    <rPh sb="2" eb="4">
      <t>カモク</t>
    </rPh>
    <phoneticPr fontId="1"/>
  </si>
  <si>
    <t xml:space="preserve">Ⅰ 就労支援事業収益 </t>
  </si>
  <si>
    <t xml:space="preserve">       期首製品(商品)棚卸高 </t>
    <phoneticPr fontId="1"/>
  </si>
  <si>
    <t xml:space="preserve">               合 計 </t>
    <phoneticPr fontId="1"/>
  </si>
  <si>
    <t xml:space="preserve">       期末製品(商品)棚卸高 </t>
    <phoneticPr fontId="1"/>
  </si>
  <si>
    <t xml:space="preserve">               差 引 </t>
    <phoneticPr fontId="1"/>
  </si>
  <si>
    <t>就労継続支援A型</t>
    <rPh sb="0" eb="6">
      <t>シュウロウケイゾクシエン</t>
    </rPh>
    <rPh sb="7" eb="8">
      <t>ガタ</t>
    </rPh>
    <phoneticPr fontId="1"/>
  </si>
  <si>
    <t>金　　　　額</t>
    <rPh sb="0" eb="1">
      <t>キン</t>
    </rPh>
    <rPh sb="5" eb="6">
      <t>ガク</t>
    </rPh>
    <phoneticPr fontId="1"/>
  </si>
  <si>
    <t xml:space="preserve">       就労支援事業収益合計 </t>
    <rPh sb="13" eb="15">
      <t>シュウエキ</t>
    </rPh>
    <rPh sb="15" eb="16">
      <t>ゴウ</t>
    </rPh>
    <phoneticPr fontId="1"/>
  </si>
  <si>
    <t>就労支援事業別損益明細書</t>
    <phoneticPr fontId="1"/>
  </si>
  <si>
    <t>クリーニング事業</t>
    <rPh sb="6" eb="8">
      <t>ジギョウ</t>
    </rPh>
    <phoneticPr fontId="1"/>
  </si>
  <si>
    <t>　１．期首材料棚卸高</t>
    <phoneticPr fontId="1"/>
  </si>
  <si>
    <t>　２．当期材料仕入高</t>
    <phoneticPr fontId="1"/>
  </si>
  <si>
    <t>　３．期末材料棚卸高</t>
    <phoneticPr fontId="1"/>
  </si>
  <si>
    <t xml:space="preserve">  17．雑費</t>
    <phoneticPr fontId="1"/>
  </si>
  <si>
    <t>Ⅰ 材料費</t>
    <phoneticPr fontId="1"/>
  </si>
  <si>
    <t>　　　　　計</t>
    <phoneticPr fontId="1"/>
  </si>
  <si>
    <t>　　　　当期材料費
Ⅱ 労務費
　１．利用者賃金
　２．利用者工賃
　３．就労支援事業指導員等給与</t>
    <phoneticPr fontId="1"/>
  </si>
  <si>
    <t>Ⅱ 労務費
１．利用者賃金
２．利用者工賃
３．就労支援事業指導員等給与</t>
    <phoneticPr fontId="1"/>
  </si>
  <si>
    <t>　１．利用者賃金</t>
    <phoneticPr fontId="1"/>
  </si>
  <si>
    <t>　２．利用者工賃</t>
    <phoneticPr fontId="1"/>
  </si>
  <si>
    <t>　３．就労支援事業指導員等給与</t>
    <phoneticPr fontId="1"/>
  </si>
  <si>
    <t>　４．就労支援事業指導員等賞与引当金繰入</t>
    <phoneticPr fontId="1"/>
  </si>
  <si>
    <t>　５．就労支援事業指導員等退職給付費用</t>
    <phoneticPr fontId="1"/>
  </si>
  <si>
    <t>　６．法定福利費</t>
    <phoneticPr fontId="1"/>
  </si>
  <si>
    <t>　　　　当期労務費</t>
    <phoneticPr fontId="1"/>
  </si>
  <si>
    <t>Ⅲ 外注加工費</t>
    <phoneticPr fontId="1"/>
  </si>
  <si>
    <t>（うち内部外注加工費）</t>
    <phoneticPr fontId="1"/>
  </si>
  <si>
    <t>　　　 当期外注加工費</t>
    <phoneticPr fontId="1"/>
  </si>
  <si>
    <t>Ⅳ 経費</t>
    <phoneticPr fontId="1"/>
  </si>
  <si>
    <t>　１．福利厚生費</t>
    <phoneticPr fontId="1"/>
  </si>
  <si>
    <t>　２．旅費交通費</t>
    <phoneticPr fontId="1"/>
  </si>
  <si>
    <t>　３．器具什器費</t>
    <phoneticPr fontId="1"/>
  </si>
  <si>
    <t>　４．消耗品費</t>
    <phoneticPr fontId="1"/>
  </si>
  <si>
    <t>　５．印刷製本費</t>
    <phoneticPr fontId="1"/>
  </si>
  <si>
    <t>　６．水道光熱費</t>
    <phoneticPr fontId="1"/>
  </si>
  <si>
    <t>　７．燃料費</t>
    <phoneticPr fontId="1"/>
  </si>
  <si>
    <t>　８．修繕費</t>
    <phoneticPr fontId="1"/>
  </si>
  <si>
    <t>　10．会議費</t>
    <phoneticPr fontId="1"/>
  </si>
  <si>
    <t>　11．損害保険料</t>
    <phoneticPr fontId="1"/>
  </si>
  <si>
    <t>　16．国庫補助金等特別積立金取崩額（控除項目）</t>
    <phoneticPr fontId="1"/>
  </si>
  <si>
    <t xml:space="preserve">      当期経費</t>
    <phoneticPr fontId="1"/>
  </si>
  <si>
    <t xml:space="preserve">      当期就労支援事業製造総費用</t>
    <phoneticPr fontId="1"/>
  </si>
  <si>
    <t xml:space="preserve">      期首仕掛品棚卸高</t>
    <phoneticPr fontId="1"/>
  </si>
  <si>
    <t xml:space="preserve">            合 計</t>
    <phoneticPr fontId="1"/>
  </si>
  <si>
    <t xml:space="preserve">      期末仕掛品棚卸高</t>
    <phoneticPr fontId="1"/>
  </si>
  <si>
    <t xml:space="preserve">      当期就労支援事業製造原価</t>
    <phoneticPr fontId="1"/>
  </si>
  <si>
    <t>（表３）就労支援事業販管費明細書</t>
    <phoneticPr fontId="1"/>
  </si>
  <si>
    <t>１．利用者賃金</t>
  </si>
  <si>
    <t>２．利用者工賃</t>
  </si>
  <si>
    <t>３．就労支援事業指導員等給与</t>
  </si>
  <si>
    <t>４．就労支援事業指導員等賞与引当金繰入</t>
  </si>
  <si>
    <t>５．就労支援事業指導員等退職給付費用</t>
    <phoneticPr fontId="1"/>
  </si>
  <si>
    <t>６．法定福利費</t>
    <phoneticPr fontId="1"/>
  </si>
  <si>
    <t>７．福利厚生費</t>
    <phoneticPr fontId="1"/>
  </si>
  <si>
    <t>８．旅費交通費</t>
    <phoneticPr fontId="1"/>
  </si>
  <si>
    <t>９．器具什器費</t>
    <phoneticPr fontId="1"/>
  </si>
  <si>
    <t>10．消耗品費</t>
    <phoneticPr fontId="1"/>
  </si>
  <si>
    <t>11．印刷製本費</t>
    <phoneticPr fontId="1"/>
  </si>
  <si>
    <t>12．水道光熱費</t>
    <phoneticPr fontId="1"/>
  </si>
  <si>
    <t>13．燃料費</t>
    <phoneticPr fontId="1"/>
  </si>
  <si>
    <t>14．修繕費</t>
    <phoneticPr fontId="1"/>
  </si>
  <si>
    <t>15．通信運搬費</t>
    <phoneticPr fontId="1"/>
  </si>
  <si>
    <t>16．受注活動費</t>
    <phoneticPr fontId="1"/>
  </si>
  <si>
    <t>17．会議費</t>
    <phoneticPr fontId="1"/>
  </si>
  <si>
    <t>18．損害保険料</t>
    <phoneticPr fontId="1"/>
  </si>
  <si>
    <t>19．賃借料</t>
    <phoneticPr fontId="1"/>
  </si>
  <si>
    <t>20．図書・教育費</t>
    <phoneticPr fontId="1"/>
  </si>
  <si>
    <t>21．租税公課</t>
    <phoneticPr fontId="1"/>
  </si>
  <si>
    <t>22．減価償却費</t>
    <phoneticPr fontId="1"/>
  </si>
  <si>
    <t>23．国庫補助金等特別積立金取崩額（控除項目）</t>
    <phoneticPr fontId="1"/>
  </si>
  <si>
    <t>24．徴収不能引当金繰入額</t>
    <phoneticPr fontId="1"/>
  </si>
  <si>
    <t>25．徴収不能額</t>
    <phoneticPr fontId="1"/>
  </si>
  <si>
    <t>27．雑費</t>
    <phoneticPr fontId="1"/>
  </si>
  <si>
    <t>28．手数料</t>
    <rPh sb="3" eb="6">
      <t>テスウリョウ</t>
    </rPh>
    <phoneticPr fontId="1"/>
  </si>
  <si>
    <t>29．業務委託費</t>
    <rPh sb="3" eb="5">
      <t>ギョウム</t>
    </rPh>
    <rPh sb="5" eb="8">
      <t>イタクヒ</t>
    </rPh>
    <phoneticPr fontId="1"/>
  </si>
  <si>
    <t xml:space="preserve">        就労支援事業販管費合計</t>
    <phoneticPr fontId="1"/>
  </si>
  <si>
    <t>（表２）就労支援事業製造原価明細書</t>
    <phoneticPr fontId="1"/>
  </si>
  <si>
    <t>合 計</t>
    <phoneticPr fontId="1"/>
  </si>
  <si>
    <t>クリーニング事業</t>
    <rPh sb="6" eb="8">
      <t>ジギョウ</t>
    </rPh>
    <phoneticPr fontId="3"/>
  </si>
  <si>
    <t>Ⅱ 就労支援事業販売原価</t>
    <phoneticPr fontId="1"/>
  </si>
  <si>
    <t xml:space="preserve">       当期就労支援事業製造原価当</t>
    <phoneticPr fontId="1"/>
  </si>
  <si>
    <t xml:space="preserve">       期就労支援事業仕入高</t>
    <phoneticPr fontId="1"/>
  </si>
  <si>
    <t xml:space="preserve">       就労支援事業総利益</t>
    <rPh sb="0" eb="16">
      <t>ゴウケイ</t>
    </rPh>
    <phoneticPr fontId="1"/>
  </si>
  <si>
    <t>Ⅲ 就労支援事業販管費</t>
    <phoneticPr fontId="1"/>
  </si>
  <si>
    <t>　　就労支援事業利益</t>
    <phoneticPr fontId="1"/>
  </si>
  <si>
    <t>Ⅱ 売上原価</t>
    <phoneticPr fontId="1"/>
  </si>
  <si>
    <t>　　　 売上総利益</t>
    <phoneticPr fontId="1"/>
  </si>
  <si>
    <t>Ⅰ 売  上  高</t>
    <phoneticPr fontId="3"/>
  </si>
  <si>
    <t>Ⅲ 販売費及び一般管理費</t>
    <phoneticPr fontId="3"/>
  </si>
  <si>
    <t>　　　 営業利益</t>
    <phoneticPr fontId="1"/>
  </si>
  <si>
    <t>Ⅳ 営業外収益</t>
    <phoneticPr fontId="1"/>
  </si>
  <si>
    <t>Ⅴ 営業外費用</t>
    <phoneticPr fontId="1"/>
  </si>
  <si>
    <t>　　　 経常利益</t>
    <phoneticPr fontId="1"/>
  </si>
  <si>
    <t>　　     当　期　純　利　益</t>
    <rPh sb="7" eb="8">
      <t>トウ</t>
    </rPh>
    <rPh sb="9" eb="10">
      <t>キ</t>
    </rPh>
    <rPh sb="11" eb="12">
      <t>ジュン</t>
    </rPh>
    <rPh sb="13" eb="14">
      <t>リ</t>
    </rPh>
    <rPh sb="15" eb="16">
      <t>エキ</t>
    </rPh>
    <phoneticPr fontId="3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</si>
  <si>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1"/>
  </si>
  <si>
    <t>科　　　　　　　　目</t>
    <phoneticPr fontId="1"/>
  </si>
  <si>
    <t>　　福利厚生費</t>
    <rPh sb="2" eb="4">
      <t>フクリ</t>
    </rPh>
    <rPh sb="4" eb="7">
      <t>コウセイヒ</t>
    </rPh>
    <phoneticPr fontId="3"/>
  </si>
  <si>
    <t>　　修繕費</t>
    <rPh sb="2" eb="5">
      <t>シュウゼンヒ</t>
    </rPh>
    <phoneticPr fontId="3"/>
  </si>
  <si>
    <t>　　減価償却費</t>
    <rPh sb="2" eb="4">
      <t>ゲンカ</t>
    </rPh>
    <rPh sb="4" eb="6">
      <t>ショウキャク</t>
    </rPh>
    <rPh sb="6" eb="7">
      <t>ヒ</t>
    </rPh>
    <phoneticPr fontId="1"/>
  </si>
  <si>
    <t>製造原価報告書</t>
    <rPh sb="0" eb="2">
      <t>セイゾウ</t>
    </rPh>
    <rPh sb="2" eb="4">
      <t>ゲンカ</t>
    </rPh>
    <rPh sb="4" eb="7">
      <t>ホウコクショ</t>
    </rPh>
    <phoneticPr fontId="1"/>
  </si>
  <si>
    <t>【材料費】</t>
    <rPh sb="1" eb="4">
      <t>ザイリョウヒ</t>
    </rPh>
    <phoneticPr fontId="3"/>
  </si>
  <si>
    <t>　　材料仕入</t>
    <rPh sb="2" eb="4">
      <t>ザイリョウ</t>
    </rPh>
    <rPh sb="4" eb="6">
      <t>シイ</t>
    </rPh>
    <phoneticPr fontId="3"/>
  </si>
  <si>
    <t>【労務費】</t>
    <rPh sb="1" eb="4">
      <t>ロウムヒ</t>
    </rPh>
    <phoneticPr fontId="1"/>
  </si>
  <si>
    <t>　　利用者賃金</t>
    <rPh sb="2" eb="5">
      <t>リヨウシャ</t>
    </rPh>
    <rPh sb="5" eb="7">
      <t>チンギン</t>
    </rPh>
    <phoneticPr fontId="3"/>
  </si>
  <si>
    <t>　　法定福利費</t>
    <rPh sb="2" eb="4">
      <t>ホウテイ</t>
    </rPh>
    <rPh sb="4" eb="7">
      <t>フクリヒ</t>
    </rPh>
    <phoneticPr fontId="3"/>
  </si>
  <si>
    <t>【製造経費】</t>
    <rPh sb="1" eb="3">
      <t>セイゾウ</t>
    </rPh>
    <rPh sb="3" eb="5">
      <t>ケイヒ</t>
    </rPh>
    <phoneticPr fontId="1"/>
  </si>
  <si>
    <t>　　消耗品費</t>
    <rPh sb="2" eb="5">
      <t>ショウモウヒン</t>
    </rPh>
    <rPh sb="5" eb="6">
      <t>ヒ</t>
    </rPh>
    <phoneticPr fontId="1"/>
  </si>
  <si>
    <t>　　指　導　員　等　賞　与</t>
    <rPh sb="2" eb="3">
      <t>ユビ</t>
    </rPh>
    <rPh sb="4" eb="5">
      <t>シルベ</t>
    </rPh>
    <rPh sb="6" eb="7">
      <t>イン</t>
    </rPh>
    <rPh sb="8" eb="9">
      <t>ナド</t>
    </rPh>
    <rPh sb="10" eb="11">
      <t>ショウ</t>
    </rPh>
    <rPh sb="12" eb="13">
      <t>アタエ</t>
    </rPh>
    <phoneticPr fontId="3"/>
  </si>
  <si>
    <t>　　法 　定 　福 　利 　費</t>
    <rPh sb="2" eb="3">
      <t>ホウ</t>
    </rPh>
    <rPh sb="5" eb="6">
      <t>サダム</t>
    </rPh>
    <rPh sb="8" eb="9">
      <t>フク</t>
    </rPh>
    <rPh sb="11" eb="12">
      <t>リ</t>
    </rPh>
    <rPh sb="14" eb="15">
      <t>ヒ</t>
    </rPh>
    <phoneticPr fontId="1"/>
  </si>
  <si>
    <t>　　福 　利　 厚　 生　 費</t>
    <rPh sb="2" eb="3">
      <t>フク</t>
    </rPh>
    <rPh sb="5" eb="6">
      <t>リ</t>
    </rPh>
    <rPh sb="8" eb="9">
      <t>アツシ</t>
    </rPh>
    <rPh sb="11" eb="12">
      <t>ショウ</t>
    </rPh>
    <rPh sb="14" eb="15">
      <t>ヒ</t>
    </rPh>
    <phoneticPr fontId="3"/>
  </si>
  <si>
    <t>　　旅　 費　 交　 通　 費</t>
    <rPh sb="2" eb="3">
      <t>タビ</t>
    </rPh>
    <rPh sb="5" eb="6">
      <t>ヒ</t>
    </rPh>
    <rPh sb="8" eb="9">
      <t>コウ</t>
    </rPh>
    <rPh sb="11" eb="12">
      <t>ツウ</t>
    </rPh>
    <rPh sb="14" eb="15">
      <t>ヒ</t>
    </rPh>
    <phoneticPr fontId="3"/>
  </si>
  <si>
    <t>　　消　　 耗 　　品 　　費</t>
    <rPh sb="2" eb="3">
      <t>ショウ</t>
    </rPh>
    <rPh sb="6" eb="7">
      <t>モウ</t>
    </rPh>
    <rPh sb="10" eb="11">
      <t>ヒン</t>
    </rPh>
    <rPh sb="14" eb="15">
      <t>ヒ</t>
    </rPh>
    <phoneticPr fontId="1"/>
  </si>
  <si>
    <t>　　通　　    信　    　費</t>
    <rPh sb="2" eb="3">
      <t>ツウ</t>
    </rPh>
    <rPh sb="9" eb="10">
      <t>シン</t>
    </rPh>
    <rPh sb="16" eb="17">
      <t>ヒ</t>
    </rPh>
    <phoneticPr fontId="1"/>
  </si>
  <si>
    <t>　　保　　    険    　　料</t>
    <rPh sb="2" eb="3">
      <t>タモツ</t>
    </rPh>
    <rPh sb="9" eb="10">
      <t>ケン</t>
    </rPh>
    <rPh sb="16" eb="17">
      <t>リョウ</t>
    </rPh>
    <phoneticPr fontId="3"/>
  </si>
  <si>
    <t>　　リ     ー     ス     料</t>
    <rPh sb="20" eb="21">
      <t>リョウ</t>
    </rPh>
    <phoneticPr fontId="1"/>
  </si>
  <si>
    <t>　　租    税    公    課</t>
    <rPh sb="2" eb="3">
      <t>ソ</t>
    </rPh>
    <rPh sb="7" eb="8">
      <t>ゼイ</t>
    </rPh>
    <rPh sb="12" eb="13">
      <t>コウ</t>
    </rPh>
    <rPh sb="17" eb="18">
      <t>カ</t>
    </rPh>
    <phoneticPr fontId="3"/>
  </si>
  <si>
    <t>　　減   価   償   却   費</t>
    <rPh sb="2" eb="3">
      <t>ゲン</t>
    </rPh>
    <rPh sb="6" eb="7">
      <t>アタイ</t>
    </rPh>
    <rPh sb="10" eb="11">
      <t>ショウ</t>
    </rPh>
    <rPh sb="14" eb="15">
      <t>キャク</t>
    </rPh>
    <rPh sb="18" eb="19">
      <t>ヒ</t>
    </rPh>
    <phoneticPr fontId="1"/>
  </si>
  <si>
    <t>　　支   払   手   数   料</t>
    <rPh sb="2" eb="3">
      <t>シ</t>
    </rPh>
    <rPh sb="6" eb="7">
      <t>バライ</t>
    </rPh>
    <rPh sb="10" eb="11">
      <t>テ</t>
    </rPh>
    <rPh sb="14" eb="15">
      <t>カズ</t>
    </rPh>
    <rPh sb="18" eb="19">
      <t>リョウ</t>
    </rPh>
    <phoneticPr fontId="1"/>
  </si>
  <si>
    <t>　　地    代    家    賃</t>
    <rPh sb="2" eb="3">
      <t>チ</t>
    </rPh>
    <rPh sb="7" eb="8">
      <t>ダイ</t>
    </rPh>
    <rPh sb="12" eb="13">
      <t>イエ</t>
    </rPh>
    <rPh sb="17" eb="18">
      <t>チン</t>
    </rPh>
    <phoneticPr fontId="1"/>
  </si>
  <si>
    <t>　　雑                  費</t>
    <rPh sb="2" eb="3">
      <t>ザツ</t>
    </rPh>
    <rPh sb="21" eb="22">
      <t>ヒ</t>
    </rPh>
    <phoneticPr fontId="1"/>
  </si>
  <si>
    <t>　　     当　期　製　品　製　造　原　価</t>
    <rPh sb="7" eb="8">
      <t>トウ</t>
    </rPh>
    <rPh sb="9" eb="10">
      <t>キ</t>
    </rPh>
    <rPh sb="11" eb="12">
      <t>セイ</t>
    </rPh>
    <rPh sb="13" eb="14">
      <t>シナ</t>
    </rPh>
    <rPh sb="15" eb="16">
      <t>セイ</t>
    </rPh>
    <rPh sb="17" eb="18">
      <t>ツクリ</t>
    </rPh>
    <rPh sb="19" eb="20">
      <t>ハラ</t>
    </rPh>
    <rPh sb="21" eb="22">
      <t>アタイ</t>
    </rPh>
    <phoneticPr fontId="3"/>
  </si>
  <si>
    <t>　　     当 　期 　総　 製　 造　 費 　用</t>
    <rPh sb="7" eb="8">
      <t>トウ</t>
    </rPh>
    <rPh sb="10" eb="11">
      <t>キ</t>
    </rPh>
    <rPh sb="13" eb="14">
      <t>ソウ</t>
    </rPh>
    <rPh sb="16" eb="17">
      <t>セイ</t>
    </rPh>
    <rPh sb="19" eb="20">
      <t>ツクリ</t>
    </rPh>
    <rPh sb="22" eb="23">
      <t>ヒ</t>
    </rPh>
    <rPh sb="25" eb="26">
      <t>ヨウ</t>
    </rPh>
    <phoneticPr fontId="3"/>
  </si>
  <si>
    <t>株式会社ＫＴワーカーズ</t>
    <rPh sb="0" eb="4">
      <t>カブシキカイシャ</t>
    </rPh>
    <phoneticPr fontId="1"/>
  </si>
  <si>
    <t>クリーニング事業（洗濯･乾燥･仕上げ作業、できあがった商品の納品準備、クリーニング補助作業）
その他施設外就労、施設外支援</t>
    <rPh sb="6" eb="8">
      <t>ジギョウ</t>
    </rPh>
    <rPh sb="9" eb="11">
      <t>センタク</t>
    </rPh>
    <rPh sb="12" eb="14">
      <t>カンソウ</t>
    </rPh>
    <rPh sb="15" eb="17">
      <t>シア</t>
    </rPh>
    <rPh sb="18" eb="20">
      <t>サギョウ</t>
    </rPh>
    <rPh sb="27" eb="29">
      <t>ショウヒン</t>
    </rPh>
    <rPh sb="30" eb="32">
      <t>ノウヒン</t>
    </rPh>
    <rPh sb="32" eb="34">
      <t>ジュンビ</t>
    </rPh>
    <rPh sb="41" eb="43">
      <t>ホジョ</t>
    </rPh>
    <rPh sb="43" eb="45">
      <t>サギョウ</t>
    </rPh>
    <rPh sb="49" eb="50">
      <t>タ</t>
    </rPh>
    <rPh sb="50" eb="52">
      <t>シセツ</t>
    </rPh>
    <rPh sb="52" eb="53">
      <t>ガイ</t>
    </rPh>
    <rPh sb="53" eb="55">
      <t>シュウロウ</t>
    </rPh>
    <rPh sb="56" eb="58">
      <t>シセツ</t>
    </rPh>
    <rPh sb="58" eb="59">
      <t>ガイ</t>
    </rPh>
    <rPh sb="59" eb="61">
      <t>シエン</t>
    </rPh>
    <phoneticPr fontId="1"/>
  </si>
  <si>
    <t>　　　就労支援事業収入</t>
    <rPh sb="3" eb="9">
      <t>シュウロウシエンジギョウ</t>
    </rPh>
    <rPh sb="9" eb="11">
      <t>シュウニュウ</t>
    </rPh>
    <phoneticPr fontId="3"/>
  </si>
  <si>
    <t>　　  障害福祉サービス等事業収益</t>
    <rPh sb="4" eb="8">
      <t>ショウガイフクシ</t>
    </rPh>
    <rPh sb="12" eb="13">
      <t>ナド</t>
    </rPh>
    <rPh sb="13" eb="15">
      <t>ジギョウ</t>
    </rPh>
    <rPh sb="15" eb="17">
      <t>シュウエキ</t>
    </rPh>
    <phoneticPr fontId="3"/>
  </si>
  <si>
    <t>就労支援事業損益計算書</t>
    <rPh sb="0" eb="2">
      <t>シュウロウ</t>
    </rPh>
    <rPh sb="2" eb="4">
      <t>シエン</t>
    </rPh>
    <rPh sb="4" eb="6">
      <t>ジギョウ</t>
    </rPh>
    <rPh sb="6" eb="8">
      <t>ソンエキ</t>
    </rPh>
    <phoneticPr fontId="1"/>
  </si>
  <si>
    <t>　　租税公課</t>
    <rPh sb="2" eb="4">
      <t>ソゼイ</t>
    </rPh>
    <rPh sb="4" eb="6">
      <t>コウカ</t>
    </rPh>
    <phoneticPr fontId="3"/>
  </si>
  <si>
    <t>　　研　  　  修    　　費</t>
    <rPh sb="2" eb="3">
      <t>ケン</t>
    </rPh>
    <rPh sb="9" eb="10">
      <t>シュウ</t>
    </rPh>
    <rPh sb="16" eb="17">
      <t>ヒ</t>
    </rPh>
    <phoneticPr fontId="3"/>
  </si>
  <si>
    <t>　　車　  　  両    　　費</t>
    <rPh sb="2" eb="3">
      <t>クルマ</t>
    </rPh>
    <rPh sb="9" eb="10">
      <t>リョウ</t>
    </rPh>
    <rPh sb="16" eb="17">
      <t>ヒ</t>
    </rPh>
    <phoneticPr fontId="3"/>
  </si>
  <si>
    <t>　12．地代家賃</t>
    <rPh sb="4" eb="6">
      <t>チダイ</t>
    </rPh>
    <rPh sb="6" eb="8">
      <t>ヤチン</t>
    </rPh>
    <phoneticPr fontId="1"/>
  </si>
  <si>
    <t>　　地代家賃</t>
    <rPh sb="2" eb="4">
      <t>チダイ</t>
    </rPh>
    <rPh sb="4" eb="6">
      <t>ヤチン</t>
    </rPh>
    <phoneticPr fontId="1"/>
  </si>
  <si>
    <t>　　旅費交通費</t>
    <rPh sb="2" eb="3">
      <t>タビ</t>
    </rPh>
    <rPh sb="3" eb="4">
      <t>ヒ</t>
    </rPh>
    <rPh sb="4" eb="5">
      <t>コウ</t>
    </rPh>
    <rPh sb="5" eb="6">
      <t>ツウ</t>
    </rPh>
    <rPh sb="6" eb="7">
      <t>ヒ</t>
    </rPh>
    <phoneticPr fontId="3"/>
  </si>
  <si>
    <t>　　指　導　員　等　給　与</t>
    <rPh sb="2" eb="3">
      <t>ユビ</t>
    </rPh>
    <rPh sb="4" eb="5">
      <t>シルベ</t>
    </rPh>
    <rPh sb="6" eb="7">
      <t>イン</t>
    </rPh>
    <rPh sb="8" eb="9">
      <t>ナド</t>
    </rPh>
    <rPh sb="10" eb="11">
      <t>キュウ</t>
    </rPh>
    <rPh sb="12" eb="13">
      <t>アタエ</t>
    </rPh>
    <phoneticPr fontId="3"/>
  </si>
  <si>
    <t>　　役　　 員　 　報 　　酬</t>
    <rPh sb="2" eb="3">
      <t>ヤク</t>
    </rPh>
    <rPh sb="6" eb="7">
      <t>イン</t>
    </rPh>
    <rPh sb="10" eb="11">
      <t>ホウ</t>
    </rPh>
    <rPh sb="14" eb="15">
      <t>シュウ</t>
    </rPh>
    <phoneticPr fontId="3"/>
  </si>
  <si>
    <t>　　交　  　  際    　　費</t>
    <rPh sb="2" eb="3">
      <t>コウ</t>
    </rPh>
    <rPh sb="9" eb="10">
      <t>サイ</t>
    </rPh>
    <rPh sb="16" eb="17">
      <t>ヒ</t>
    </rPh>
    <phoneticPr fontId="3"/>
  </si>
  <si>
    <t>　13．租税公課</t>
  </si>
  <si>
    <t>　14．減価償却費</t>
  </si>
  <si>
    <t>　15．支払手数料</t>
    <rPh sb="4" eb="6">
      <t>シハライ</t>
    </rPh>
    <rPh sb="6" eb="9">
      <t>テスウリョウ</t>
    </rPh>
    <phoneticPr fontId="1"/>
  </si>
  <si>
    <t>　　諸　　    会　    　費</t>
    <rPh sb="2" eb="3">
      <t>ショ</t>
    </rPh>
    <rPh sb="9" eb="10">
      <t>カイ</t>
    </rPh>
    <rPh sb="16" eb="17">
      <t>ヒ</t>
    </rPh>
    <phoneticPr fontId="1"/>
  </si>
  <si>
    <t>　　リース料</t>
    <rPh sb="5" eb="6">
      <t>リョウ</t>
    </rPh>
    <phoneticPr fontId="3"/>
  </si>
  <si>
    <t>　９．リース料</t>
    <rPh sb="6" eb="7">
      <t>リョウ</t>
    </rPh>
    <phoneticPr fontId="1"/>
  </si>
  <si>
    <t>【外注加工費】</t>
    <rPh sb="1" eb="3">
      <t>ガイチュウ</t>
    </rPh>
    <rPh sb="3" eb="6">
      <t>カコウヒ</t>
    </rPh>
    <phoneticPr fontId="1"/>
  </si>
  <si>
    <t>　　外注加工費</t>
    <rPh sb="2" eb="7">
      <t>ガイチュウカコウヒ</t>
    </rPh>
    <phoneticPr fontId="3"/>
  </si>
  <si>
    <t>　　雑費</t>
    <rPh sb="2" eb="3">
      <t>ザツ</t>
    </rPh>
    <rPh sb="3" eb="4">
      <t>ヒ</t>
    </rPh>
    <phoneticPr fontId="1"/>
  </si>
  <si>
    <t>　　支払手数料</t>
    <rPh sb="2" eb="4">
      <t>シハライ</t>
    </rPh>
    <rPh sb="4" eb="7">
      <t>テスウリョウ</t>
    </rPh>
    <phoneticPr fontId="1"/>
  </si>
  <si>
    <t>（自）令和6年10月1日　
（至）令和7年9月30日</t>
    <rPh sb="3" eb="5">
      <t>レイワ</t>
    </rPh>
    <rPh sb="17" eb="19">
      <t>レイワ</t>
    </rPh>
    <rPh sb="20" eb="21">
      <t>ネン</t>
    </rPh>
    <phoneticPr fontId="1"/>
  </si>
  <si>
    <t>（自）令和6年10月1日　　（至）令和7年9月30日</t>
    <rPh sb="3" eb="5">
      <t>レイワ</t>
    </rPh>
    <phoneticPr fontId="1"/>
  </si>
  <si>
    <t>令和6年度財務諸表等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</si>
</sst>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#,##0_);[Red]\(#,##0\)"/>
    <numFmt numFmtId="179" formatCode="0.000%"/>
    <numFmt numFmtId="180" formatCode="#,##0_);\(#,##0\)"/>
    <numFmt numFmtId="181" formatCode="#,##0.00_);[Red]\(#,##0.00\)"/>
    <numFmt numFmtId="182" formatCode="#,##0.00_);\(#,##0.00\)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177" fontId="2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177" fontId="2" fillId="0" borderId="0" xfId="0" applyNumberFormat="1" applyFont="1">
      <alignment vertical="center"/>
    </xf>
    <xf numFmtId="179" fontId="2" fillId="0" borderId="0" xfId="0" applyNumberFormat="1" applyFont="1" applyAlignment="1">
      <alignment vertical="center" shrinkToFit="1"/>
    </xf>
    <xf numFmtId="9" fontId="2" fillId="0" borderId="0" xfId="0" applyNumberFormat="1" applyFont="1" applyAlignment="1">
      <alignment vertical="center" shrinkToFit="1"/>
    </xf>
    <xf numFmtId="9" fontId="0" fillId="0" borderId="0" xfId="0" applyNumberFormat="1" applyAlignment="1">
      <alignment vertical="center" shrinkToFit="1"/>
    </xf>
    <xf numFmtId="180" fontId="2" fillId="0" borderId="0" xfId="0" applyNumberFormat="1" applyFont="1" applyAlignment="1">
      <alignment vertical="center" shrinkToFit="1"/>
    </xf>
    <xf numFmtId="181" fontId="2" fillId="0" borderId="0" xfId="0" applyNumberFormat="1" applyFont="1" applyAlignment="1">
      <alignment vertical="center" shrinkToFit="1"/>
    </xf>
    <xf numFmtId="181" fontId="0" fillId="0" borderId="0" xfId="0" applyNumberFormat="1" applyAlignment="1">
      <alignment vertical="center" shrinkToFit="1"/>
    </xf>
    <xf numFmtId="182" fontId="2" fillId="0" borderId="0" xfId="0" applyNumberFormat="1" applyFont="1" applyAlignment="1">
      <alignment vertical="center" shrinkToFi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textRotation="255" shrinkToFit="1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7" fontId="5" fillId="0" borderId="6" xfId="0" applyNumberFormat="1" applyFont="1" applyBorder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0" fontId="8" fillId="0" borderId="0" xfId="0" applyFont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177" fontId="5" fillId="0" borderId="23" xfId="0" applyNumberFormat="1" applyFont="1" applyBorder="1" applyAlignment="1">
      <alignment vertical="center" shrinkToFi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177" fontId="5" fillId="0" borderId="2" xfId="0" applyNumberFormat="1" applyFont="1" applyBorder="1" applyAlignment="1">
      <alignment vertical="center" shrinkToFit="1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7" fillId="2" borderId="6" xfId="0" applyNumberFormat="1" applyFont="1" applyFill="1" applyBorder="1" applyAlignment="1">
      <alignment horizontal="left" vertical="center"/>
    </xf>
    <xf numFmtId="178" fontId="5" fillId="0" borderId="2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0" fontId="5" fillId="0" borderId="1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5" xfId="0" applyFont="1" applyBorder="1">
      <alignment vertical="center"/>
    </xf>
    <xf numFmtId="177" fontId="5" fillId="0" borderId="13" xfId="0" applyNumberFormat="1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6" xfId="0" applyFont="1" applyBorder="1">
      <alignment vertical="center"/>
    </xf>
    <xf numFmtId="177" fontId="5" fillId="0" borderId="7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177" fontId="5" fillId="0" borderId="3" xfId="0" applyNumberFormat="1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177" fontId="5" fillId="0" borderId="1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6" xfId="0" applyFont="1" applyBorder="1">
      <alignment vertical="center"/>
    </xf>
    <xf numFmtId="177" fontId="5" fillId="0" borderId="8" xfId="0" applyNumberFormat="1" applyFont="1" applyBorder="1" applyAlignment="1">
      <alignment vertical="center" shrinkToFit="1"/>
    </xf>
    <xf numFmtId="177" fontId="5" fillId="0" borderId="2" xfId="0" applyNumberFormat="1" applyFont="1" applyBorder="1">
      <alignment vertical="center"/>
    </xf>
    <xf numFmtId="177" fontId="5" fillId="0" borderId="10" xfId="0" applyNumberFormat="1" applyFont="1" applyBorder="1" applyAlignment="1">
      <alignment vertical="center" shrinkToFit="1"/>
    </xf>
    <xf numFmtId="177" fontId="5" fillId="0" borderId="11" xfId="0" applyNumberFormat="1" applyFont="1" applyBorder="1" applyAlignment="1">
      <alignment vertical="center" shrinkToFit="1"/>
    </xf>
    <xf numFmtId="177" fontId="5" fillId="0" borderId="12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/>
    </xf>
    <xf numFmtId="177" fontId="5" fillId="0" borderId="7" xfId="0" applyNumberFormat="1" applyFont="1" applyBorder="1">
      <alignment vertical="center"/>
    </xf>
    <xf numFmtId="49" fontId="4" fillId="2" borderId="6" xfId="0" applyNumberFormat="1" applyFont="1" applyFill="1" applyBorder="1" applyAlignment="1">
      <alignment horizontal="left" vertical="center"/>
    </xf>
    <xf numFmtId="0" fontId="4" fillId="2" borderId="14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15" xfId="0" applyFont="1" applyBorder="1">
      <alignment vertical="center"/>
    </xf>
    <xf numFmtId="177" fontId="5" fillId="0" borderId="13" xfId="0" applyNumberFormat="1" applyFont="1" applyBorder="1">
      <alignment vertical="center"/>
    </xf>
    <xf numFmtId="0" fontId="7" fillId="2" borderId="9" xfId="0" applyFont="1" applyFill="1" applyBorder="1">
      <alignment vertical="center"/>
    </xf>
    <xf numFmtId="178" fontId="5" fillId="0" borderId="1" xfId="0" applyNumberFormat="1" applyFont="1" applyBorder="1" applyAlignment="1">
      <alignment vertical="center" wrapText="1"/>
    </xf>
    <xf numFmtId="178" fontId="5" fillId="0" borderId="13" xfId="0" applyNumberFormat="1" applyFont="1" applyBorder="1">
      <alignment vertical="center"/>
    </xf>
    <xf numFmtId="0" fontId="7" fillId="2" borderId="6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E631-B6BB-4C0C-ABED-E720CF17ED19}">
  <sheetPr>
    <pageSetUpPr fitToPage="1"/>
  </sheetPr>
  <dimension ref="A1:BT269"/>
  <sheetViews>
    <sheetView tabSelected="1" topLeftCell="A10" zoomScaleNormal="100" workbookViewId="0">
      <selection activeCell="J101" sqref="J101"/>
    </sheetView>
  </sheetViews>
  <sheetFormatPr defaultRowHeight="13.5"/>
  <cols>
    <col min="1" max="27" width="2.375" customWidth="1"/>
    <col min="28" max="28" width="2.625" customWidth="1"/>
    <col min="29" max="43" width="2.375" customWidth="1"/>
  </cols>
  <sheetData>
    <row r="1" spans="1:43" ht="17.25">
      <c r="A1" s="26" t="s">
        <v>160</v>
      </c>
    </row>
    <row r="2" spans="1:4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>
      <c r="A4" s="12"/>
      <c r="B4" s="12"/>
      <c r="C4" s="12" t="s">
        <v>134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1:43">
      <c r="A6" s="12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3">
      <c r="A7" s="12"/>
      <c r="B7" s="12"/>
      <c r="C7" s="12" t="s">
        <v>134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ht="39" customHeight="1">
      <c r="A10" s="12"/>
      <c r="B10" s="12"/>
      <c r="C10" s="42" t="s">
        <v>135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12"/>
    </row>
    <row r="11" spans="1:43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>
      <c r="A12" s="16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3"/>
    </row>
    <row r="13" spans="1:43">
      <c r="A13" s="84" t="s">
        <v>106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>
      <c r="A14" s="101" t="s">
        <v>158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 t="s">
        <v>0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>
      <c r="A16" s="53" t="s">
        <v>107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102" t="s">
        <v>18</v>
      </c>
      <c r="T16" s="103"/>
      <c r="U16" s="103"/>
      <c r="V16" s="103"/>
      <c r="W16" s="103"/>
      <c r="X16" s="103"/>
      <c r="Y16" s="103"/>
      <c r="Z16" s="103"/>
      <c r="AA16" s="103"/>
      <c r="AB16" s="104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>
      <c r="A17" s="100" t="s">
        <v>146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9"/>
      <c r="S17" s="98">
        <v>2400000</v>
      </c>
      <c r="T17" s="98"/>
      <c r="U17" s="98"/>
      <c r="V17" s="98"/>
      <c r="W17" s="98"/>
      <c r="X17" s="98"/>
      <c r="Y17" s="98"/>
      <c r="Z17" s="98"/>
      <c r="AA17" s="98"/>
      <c r="AB17" s="98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4"/>
    </row>
    <row r="18" spans="1:43">
      <c r="A18" s="44" t="s">
        <v>145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  <c r="S18" s="45">
        <v>27569301</v>
      </c>
      <c r="T18" s="45"/>
      <c r="U18" s="45"/>
      <c r="V18" s="45"/>
      <c r="W18" s="45"/>
      <c r="X18" s="45"/>
      <c r="Y18" s="45"/>
      <c r="Z18" s="45"/>
      <c r="AA18" s="45"/>
      <c r="AB18" s="45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4"/>
    </row>
    <row r="19" spans="1:43">
      <c r="A19" s="44" t="s">
        <v>119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  <c r="S19" s="45">
        <v>7050400</v>
      </c>
      <c r="T19" s="45"/>
      <c r="U19" s="45"/>
      <c r="V19" s="45"/>
      <c r="W19" s="45"/>
      <c r="X19" s="45"/>
      <c r="Y19" s="45"/>
      <c r="Z19" s="45"/>
      <c r="AA19" s="45"/>
      <c r="AB19" s="45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4"/>
    </row>
    <row r="20" spans="1:43">
      <c r="A20" s="44" t="s">
        <v>120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  <c r="S20" s="45">
        <v>5563099</v>
      </c>
      <c r="T20" s="45"/>
      <c r="U20" s="45"/>
      <c r="V20" s="45"/>
      <c r="W20" s="45"/>
      <c r="X20" s="45"/>
      <c r="Y20" s="45"/>
      <c r="Z20" s="45"/>
      <c r="AA20" s="45"/>
      <c r="AB20" s="45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4"/>
    </row>
    <row r="21" spans="1:43">
      <c r="A21" s="99" t="s">
        <v>121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  <c r="S21" s="45">
        <v>1422105</v>
      </c>
      <c r="T21" s="45"/>
      <c r="U21" s="45"/>
      <c r="V21" s="45"/>
      <c r="W21" s="45"/>
      <c r="X21" s="45"/>
      <c r="Y21" s="45"/>
      <c r="Z21" s="45"/>
      <c r="AA21" s="45"/>
      <c r="AB21" s="45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4"/>
    </row>
    <row r="22" spans="1:43">
      <c r="A22" s="44" t="s">
        <v>122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  <c r="S22" s="45">
        <v>399700</v>
      </c>
      <c r="T22" s="45"/>
      <c r="U22" s="45"/>
      <c r="V22" s="45"/>
      <c r="W22" s="45"/>
      <c r="X22" s="45"/>
      <c r="Y22" s="45"/>
      <c r="Z22" s="45"/>
      <c r="AA22" s="45"/>
      <c r="AB22" s="45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4"/>
    </row>
    <row r="23" spans="1:43">
      <c r="A23" s="44" t="s">
        <v>123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  <c r="S23" s="45">
        <v>477320</v>
      </c>
      <c r="T23" s="45"/>
      <c r="U23" s="45"/>
      <c r="V23" s="45"/>
      <c r="W23" s="45"/>
      <c r="X23" s="45"/>
      <c r="Y23" s="45"/>
      <c r="Z23" s="45"/>
      <c r="AA23" s="45"/>
      <c r="AB23" s="45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4"/>
    </row>
    <row r="24" spans="1:43">
      <c r="A24" s="99" t="s">
        <v>147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45">
        <v>11251</v>
      </c>
      <c r="T24" s="45"/>
      <c r="U24" s="45"/>
      <c r="V24" s="45"/>
      <c r="W24" s="45"/>
      <c r="X24" s="45"/>
      <c r="Y24" s="45"/>
      <c r="Z24" s="45"/>
      <c r="AA24" s="45"/>
      <c r="AB24" s="45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4"/>
    </row>
    <row r="25" spans="1:43">
      <c r="A25" s="99" t="s">
        <v>141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  <c r="S25" s="45">
        <v>120869</v>
      </c>
      <c r="T25" s="45"/>
      <c r="U25" s="45"/>
      <c r="V25" s="45"/>
      <c r="W25" s="45"/>
      <c r="X25" s="45"/>
      <c r="Y25" s="45"/>
      <c r="Z25" s="45"/>
      <c r="AA25" s="45"/>
      <c r="AB25" s="45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4"/>
    </row>
    <row r="26" spans="1:43">
      <c r="A26" s="44" t="s">
        <v>124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45">
        <v>113093</v>
      </c>
      <c r="T26" s="45"/>
      <c r="U26" s="45"/>
      <c r="V26" s="45"/>
      <c r="W26" s="45"/>
      <c r="X26" s="45"/>
      <c r="Y26" s="45"/>
      <c r="Z26" s="45"/>
      <c r="AA26" s="45"/>
      <c r="AB26" s="45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4"/>
    </row>
    <row r="27" spans="1:43">
      <c r="A27" s="99" t="s">
        <v>125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  <c r="S27" s="45">
        <v>494025</v>
      </c>
      <c r="T27" s="45"/>
      <c r="U27" s="45"/>
      <c r="V27" s="45"/>
      <c r="W27" s="45"/>
      <c r="X27" s="45"/>
      <c r="Y27" s="45"/>
      <c r="Z27" s="45"/>
      <c r="AA27" s="45"/>
      <c r="AB27" s="45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4"/>
    </row>
    <row r="28" spans="1:43">
      <c r="A28" s="44" t="s">
        <v>126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45">
        <v>138600</v>
      </c>
      <c r="T28" s="45"/>
      <c r="U28" s="45"/>
      <c r="V28" s="45"/>
      <c r="W28" s="45"/>
      <c r="X28" s="45"/>
      <c r="Y28" s="45"/>
      <c r="Z28" s="45"/>
      <c r="AA28" s="45"/>
      <c r="AB28" s="45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4"/>
    </row>
    <row r="29" spans="1:43">
      <c r="A29" s="44" t="s">
        <v>151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  <c r="S29" s="45">
        <v>14000</v>
      </c>
      <c r="T29" s="45"/>
      <c r="U29" s="45"/>
      <c r="V29" s="45"/>
      <c r="W29" s="45"/>
      <c r="X29" s="45"/>
      <c r="Y29" s="45"/>
      <c r="Z29" s="45"/>
      <c r="AA29" s="45"/>
      <c r="AB29" s="45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4"/>
    </row>
    <row r="30" spans="1:43">
      <c r="A30" s="99" t="s">
        <v>127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  <c r="S30" s="45">
        <v>57531</v>
      </c>
      <c r="T30" s="45"/>
      <c r="U30" s="45"/>
      <c r="V30" s="45"/>
      <c r="W30" s="45"/>
      <c r="X30" s="45"/>
      <c r="Y30" s="45"/>
      <c r="Z30" s="45"/>
      <c r="AA30" s="45"/>
      <c r="AB30" s="45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4"/>
    </row>
    <row r="31" spans="1:43">
      <c r="A31" s="44" t="s">
        <v>128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7"/>
      <c r="S31" s="45">
        <v>114254</v>
      </c>
      <c r="T31" s="45"/>
      <c r="U31" s="45"/>
      <c r="V31" s="45"/>
      <c r="W31" s="45"/>
      <c r="X31" s="45"/>
      <c r="Y31" s="45"/>
      <c r="Z31" s="45"/>
      <c r="AA31" s="45"/>
      <c r="AB31" s="45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4"/>
    </row>
    <row r="32" spans="1:43">
      <c r="A32" s="44" t="s">
        <v>129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7"/>
      <c r="S32" s="45">
        <v>1551325</v>
      </c>
      <c r="T32" s="45"/>
      <c r="U32" s="45"/>
      <c r="V32" s="45"/>
      <c r="W32" s="45"/>
      <c r="X32" s="45"/>
      <c r="Y32" s="45"/>
      <c r="Z32" s="45"/>
      <c r="AA32" s="45"/>
      <c r="AB32" s="45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4"/>
    </row>
    <row r="33" spans="1:43">
      <c r="A33" s="44" t="s">
        <v>130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7"/>
      <c r="S33" s="45">
        <v>7512000</v>
      </c>
      <c r="T33" s="45"/>
      <c r="U33" s="45"/>
      <c r="V33" s="45"/>
      <c r="W33" s="45"/>
      <c r="X33" s="45"/>
      <c r="Y33" s="45"/>
      <c r="Z33" s="45"/>
      <c r="AA33" s="45"/>
      <c r="AB33" s="45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4"/>
    </row>
    <row r="34" spans="1:43">
      <c r="A34" s="99" t="s">
        <v>140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7"/>
      <c r="S34" s="45">
        <v>73778</v>
      </c>
      <c r="T34" s="45"/>
      <c r="U34" s="45"/>
      <c r="V34" s="45"/>
      <c r="W34" s="45"/>
      <c r="X34" s="45"/>
      <c r="Y34" s="45"/>
      <c r="Z34" s="45"/>
      <c r="AA34" s="45"/>
      <c r="AB34" s="45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4"/>
    </row>
    <row r="35" spans="1:43">
      <c r="A35" s="44" t="s">
        <v>131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7"/>
      <c r="S35" s="46">
        <v>119173</v>
      </c>
      <c r="T35" s="46"/>
      <c r="U35" s="46"/>
      <c r="V35" s="46"/>
      <c r="W35" s="46"/>
      <c r="X35" s="46">
        <f>SUM(S17:W35)</f>
        <v>55201824</v>
      </c>
      <c r="Y35" s="46"/>
      <c r="Z35" s="46"/>
      <c r="AA35" s="46"/>
      <c r="AB35" s="46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4"/>
    </row>
    <row r="36" spans="1:43">
      <c r="A36" s="96" t="s">
        <v>105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7"/>
      <c r="S36" s="46"/>
      <c r="T36" s="46"/>
      <c r="U36" s="46"/>
      <c r="V36" s="46"/>
      <c r="W36" s="46"/>
      <c r="X36" s="46">
        <f>X35</f>
        <v>55201824</v>
      </c>
      <c r="Y36" s="46"/>
      <c r="Z36" s="46"/>
      <c r="AA36" s="46"/>
      <c r="AB36" s="46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4"/>
    </row>
    <row r="37" spans="1:43">
      <c r="A37" s="16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4"/>
    </row>
    <row r="38" spans="1:43">
      <c r="A38" s="84" t="s">
        <v>111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4"/>
    </row>
    <row r="39" spans="1:43">
      <c r="A39" s="101" t="s">
        <v>158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4"/>
    </row>
    <row r="40" spans="1:4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 t="s">
        <v>0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4"/>
    </row>
    <row r="41" spans="1:43">
      <c r="A41" s="53" t="s">
        <v>107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102" t="s">
        <v>18</v>
      </c>
      <c r="T41" s="103"/>
      <c r="U41" s="103"/>
      <c r="V41" s="103"/>
      <c r="W41" s="103"/>
      <c r="X41" s="103"/>
      <c r="Y41" s="103"/>
      <c r="Z41" s="103"/>
      <c r="AA41" s="103"/>
      <c r="AB41" s="104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4"/>
    </row>
    <row r="42" spans="1:43">
      <c r="A42" s="100" t="s">
        <v>112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9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4"/>
    </row>
    <row r="43" spans="1:43">
      <c r="A43" s="44" t="s">
        <v>113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7"/>
      <c r="S43" s="46">
        <v>248545</v>
      </c>
      <c r="T43" s="46"/>
      <c r="U43" s="46"/>
      <c r="V43" s="46"/>
      <c r="W43" s="46"/>
      <c r="X43" s="45">
        <f>S43</f>
        <v>248545</v>
      </c>
      <c r="Y43" s="45"/>
      <c r="Z43" s="45"/>
      <c r="AA43" s="45"/>
      <c r="AB43" s="45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4"/>
    </row>
    <row r="44" spans="1:43">
      <c r="A44" s="44" t="s">
        <v>114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4"/>
    </row>
    <row r="45" spans="1:43">
      <c r="A45" s="99" t="s">
        <v>115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45">
        <v>30383596</v>
      </c>
      <c r="T45" s="45"/>
      <c r="U45" s="45"/>
      <c r="V45" s="45"/>
      <c r="W45" s="45"/>
      <c r="X45" s="45"/>
      <c r="Y45" s="45"/>
      <c r="Z45" s="45"/>
      <c r="AA45" s="45"/>
      <c r="AB45" s="45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4"/>
    </row>
    <row r="46" spans="1:43">
      <c r="A46" s="44" t="s">
        <v>145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7"/>
      <c r="S46" s="45">
        <v>456612</v>
      </c>
      <c r="T46" s="45"/>
      <c r="U46" s="45"/>
      <c r="V46" s="45"/>
      <c r="W46" s="45"/>
      <c r="X46" s="45"/>
      <c r="Y46" s="45"/>
      <c r="Z46" s="45"/>
      <c r="AA46" s="45"/>
      <c r="AB46" s="45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4"/>
    </row>
    <row r="47" spans="1:43">
      <c r="A47" s="44" t="s">
        <v>119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7"/>
      <c r="S47" s="45">
        <v>45200</v>
      </c>
      <c r="T47" s="45"/>
      <c r="U47" s="45"/>
      <c r="V47" s="45"/>
      <c r="W47" s="45"/>
      <c r="X47" s="45"/>
      <c r="Y47" s="45"/>
      <c r="Z47" s="45"/>
      <c r="AA47" s="45"/>
      <c r="AB47" s="45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4"/>
    </row>
    <row r="48" spans="1:43">
      <c r="A48" s="44" t="s">
        <v>116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7"/>
      <c r="S48" s="46">
        <v>1313111</v>
      </c>
      <c r="T48" s="46"/>
      <c r="U48" s="46"/>
      <c r="V48" s="46"/>
      <c r="W48" s="46"/>
      <c r="X48" s="45">
        <f>SUM(S45:W48)</f>
        <v>32198519</v>
      </c>
      <c r="Y48" s="45"/>
      <c r="Z48" s="45"/>
      <c r="AA48" s="45"/>
      <c r="AB48" s="45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4"/>
    </row>
    <row r="49" spans="1:43">
      <c r="A49" s="44" t="s">
        <v>154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7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4"/>
    </row>
    <row r="50" spans="1:43">
      <c r="A50" s="44" t="s">
        <v>155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7"/>
      <c r="S50" s="46">
        <v>4706866</v>
      </c>
      <c r="T50" s="46"/>
      <c r="U50" s="46"/>
      <c r="V50" s="46"/>
      <c r="W50" s="46"/>
      <c r="X50" s="45">
        <f>SUM(S50)</f>
        <v>4706866</v>
      </c>
      <c r="Y50" s="45"/>
      <c r="Z50" s="45"/>
      <c r="AA50" s="45"/>
      <c r="AB50" s="45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4"/>
    </row>
    <row r="51" spans="1:43">
      <c r="A51" s="44" t="s">
        <v>117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7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4"/>
    </row>
    <row r="52" spans="1:43">
      <c r="A52" s="99" t="s">
        <v>108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7"/>
      <c r="S52" s="45">
        <v>453806</v>
      </c>
      <c r="T52" s="45"/>
      <c r="U52" s="45"/>
      <c r="V52" s="45"/>
      <c r="W52" s="45"/>
      <c r="X52" s="45"/>
      <c r="Y52" s="45"/>
      <c r="Z52" s="45"/>
      <c r="AA52" s="45"/>
      <c r="AB52" s="45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4"/>
    </row>
    <row r="53" spans="1:43">
      <c r="A53" s="44" t="s">
        <v>144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7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4"/>
    </row>
    <row r="54" spans="1:43">
      <c r="A54" s="44" t="s">
        <v>118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7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4"/>
    </row>
    <row r="55" spans="1:43">
      <c r="A55" s="99" t="s">
        <v>109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7"/>
      <c r="S55" s="45">
        <v>1228139</v>
      </c>
      <c r="T55" s="45"/>
      <c r="U55" s="45"/>
      <c r="V55" s="45"/>
      <c r="W55" s="45"/>
      <c r="X55" s="45"/>
      <c r="Y55" s="45"/>
      <c r="Z55" s="45"/>
      <c r="AA55" s="45"/>
      <c r="AB55" s="45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4"/>
    </row>
    <row r="56" spans="1:43">
      <c r="A56" s="99" t="s">
        <v>152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7"/>
      <c r="S56" s="45">
        <v>1525554</v>
      </c>
      <c r="T56" s="45"/>
      <c r="U56" s="45"/>
      <c r="V56" s="45"/>
      <c r="W56" s="45"/>
      <c r="X56" s="45"/>
      <c r="Y56" s="45"/>
      <c r="Z56" s="45"/>
      <c r="AA56" s="45"/>
      <c r="AB56" s="45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4"/>
    </row>
    <row r="57" spans="1:43">
      <c r="A57" s="99" t="s">
        <v>139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7"/>
      <c r="S57" s="45">
        <v>2231700</v>
      </c>
      <c r="T57" s="45"/>
      <c r="U57" s="45"/>
      <c r="V57" s="45"/>
      <c r="W57" s="45"/>
      <c r="X57" s="45"/>
      <c r="Y57" s="45"/>
      <c r="Z57" s="45"/>
      <c r="AA57" s="45"/>
      <c r="AB57" s="45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4"/>
    </row>
    <row r="58" spans="1:43">
      <c r="A58" s="44" t="s">
        <v>110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7"/>
      <c r="S58" s="45">
        <v>776491</v>
      </c>
      <c r="T58" s="45"/>
      <c r="U58" s="45"/>
      <c r="V58" s="45"/>
      <c r="W58" s="45"/>
      <c r="X58" s="45"/>
      <c r="Y58" s="45"/>
      <c r="Z58" s="45"/>
      <c r="AA58" s="45"/>
      <c r="AB58" s="45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4"/>
    </row>
    <row r="59" spans="1:43">
      <c r="A59" s="44" t="s">
        <v>143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7"/>
      <c r="S59" s="45">
        <v>1848000</v>
      </c>
      <c r="T59" s="45"/>
      <c r="U59" s="45"/>
      <c r="V59" s="45"/>
      <c r="W59" s="45"/>
      <c r="X59" s="45"/>
      <c r="Y59" s="45"/>
      <c r="Z59" s="45"/>
      <c r="AA59" s="45"/>
      <c r="AB59" s="45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4"/>
    </row>
    <row r="60" spans="1:43">
      <c r="A60" s="44" t="s">
        <v>157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4"/>
    </row>
    <row r="61" spans="1:43">
      <c r="A61" s="44" t="s">
        <v>156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7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4"/>
    </row>
    <row r="62" spans="1:43">
      <c r="A62" s="4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7"/>
      <c r="S62" s="46"/>
      <c r="T62" s="46"/>
      <c r="U62" s="46"/>
      <c r="V62" s="46"/>
      <c r="W62" s="46"/>
      <c r="X62" s="46">
        <f>SUM(S52:W62)</f>
        <v>8063690</v>
      </c>
      <c r="Y62" s="46"/>
      <c r="Z62" s="46"/>
      <c r="AA62" s="46"/>
      <c r="AB62" s="46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4"/>
    </row>
    <row r="63" spans="1:43">
      <c r="A63" s="44" t="s">
        <v>133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7"/>
      <c r="S63" s="98"/>
      <c r="T63" s="98"/>
      <c r="U63" s="98"/>
      <c r="V63" s="98"/>
      <c r="W63" s="98"/>
      <c r="X63" s="46">
        <f>SUM(X43:AB62)</f>
        <v>45217620</v>
      </c>
      <c r="Y63" s="46"/>
      <c r="Z63" s="46"/>
      <c r="AA63" s="46"/>
      <c r="AB63" s="46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4"/>
    </row>
    <row r="64" spans="1:43">
      <c r="A64" s="96" t="s">
        <v>132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7"/>
      <c r="S64" s="46"/>
      <c r="T64" s="46"/>
      <c r="U64" s="46"/>
      <c r="V64" s="46"/>
      <c r="W64" s="46"/>
      <c r="X64" s="46">
        <f>X63</f>
        <v>45217620</v>
      </c>
      <c r="Y64" s="46"/>
      <c r="Z64" s="46"/>
      <c r="AA64" s="46"/>
      <c r="AB64" s="46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4"/>
    </row>
    <row r="65" spans="1:43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4"/>
    </row>
    <row r="66" spans="1:43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4"/>
    </row>
    <row r="67" spans="1:43">
      <c r="A67" s="51" t="s">
        <v>138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36"/>
      <c r="AI67" s="36"/>
      <c r="AJ67" s="36"/>
      <c r="AK67" s="36"/>
      <c r="AL67" s="36"/>
      <c r="AM67" s="12"/>
      <c r="AN67" s="12"/>
      <c r="AO67" s="12"/>
      <c r="AP67" s="12"/>
      <c r="AQ67" s="14"/>
    </row>
    <row r="68" spans="1:43">
      <c r="A68" s="51" t="s">
        <v>159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36"/>
      <c r="AI68" s="36"/>
      <c r="AJ68" s="36"/>
      <c r="AK68" s="36"/>
      <c r="AL68" s="36"/>
      <c r="AM68" s="12"/>
      <c r="AN68" s="12"/>
      <c r="AO68" s="12"/>
      <c r="AP68" s="12"/>
      <c r="AQ68" s="14"/>
    </row>
    <row r="69" spans="1:4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 t="s">
        <v>0</v>
      </c>
      <c r="AI69" s="12"/>
      <c r="AJ69" s="12"/>
      <c r="AK69" s="12"/>
      <c r="AL69" s="12"/>
      <c r="AM69" s="12"/>
      <c r="AN69" s="12"/>
      <c r="AO69" s="12"/>
      <c r="AP69" s="12"/>
      <c r="AQ69" s="14"/>
    </row>
    <row r="70" spans="1:43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54" t="s">
        <v>10</v>
      </c>
      <c r="T70" s="54"/>
      <c r="U70" s="54"/>
      <c r="V70" s="54"/>
      <c r="W70" s="54"/>
      <c r="X70" s="97" t="s">
        <v>8</v>
      </c>
      <c r="Y70" s="54"/>
      <c r="Z70" s="54"/>
      <c r="AA70" s="54"/>
      <c r="AB70" s="54"/>
      <c r="AC70" s="54" t="s">
        <v>9</v>
      </c>
      <c r="AD70" s="54"/>
      <c r="AE70" s="54"/>
      <c r="AF70" s="54"/>
      <c r="AG70" s="54"/>
      <c r="AH70" s="97" t="s">
        <v>7</v>
      </c>
      <c r="AI70" s="97"/>
      <c r="AJ70" s="97"/>
      <c r="AK70" s="97"/>
      <c r="AL70" s="97"/>
      <c r="AM70" s="12"/>
      <c r="AN70" s="12"/>
      <c r="AO70" s="12"/>
      <c r="AP70" s="12"/>
      <c r="AQ70" s="12"/>
    </row>
    <row r="71" spans="1:43">
      <c r="A71" s="92" t="s">
        <v>99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4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12"/>
      <c r="AN71" s="12"/>
      <c r="AO71" s="12"/>
      <c r="AP71" s="12"/>
      <c r="AQ71" s="12"/>
    </row>
    <row r="72" spans="1:43" ht="27.75" customHeight="1">
      <c r="A72" s="91" t="s">
        <v>136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3"/>
      <c r="S72" s="79">
        <f>SUM(X72:AL72)</f>
        <v>49029217</v>
      </c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>
        <v>49029217</v>
      </c>
      <c r="AI72" s="79"/>
      <c r="AJ72" s="79"/>
      <c r="AK72" s="79"/>
      <c r="AL72" s="79"/>
      <c r="AM72" s="12"/>
      <c r="AN72" s="12"/>
      <c r="AO72" s="12"/>
      <c r="AP72" s="12"/>
      <c r="AQ72" s="12"/>
    </row>
    <row r="73" spans="1:43">
      <c r="A73" s="91" t="s">
        <v>137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3"/>
      <c r="S73" s="79">
        <f t="shared" ref="S73" si="0">SUM(X73:AL73)</f>
        <v>47812342</v>
      </c>
      <c r="T73" s="79"/>
      <c r="U73" s="79"/>
      <c r="V73" s="79"/>
      <c r="W73" s="79"/>
      <c r="X73" s="79">
        <v>47812342</v>
      </c>
      <c r="Y73" s="79"/>
      <c r="Z73" s="79"/>
      <c r="AA73" s="79"/>
      <c r="AB73" s="79"/>
      <c r="AC73" s="79"/>
      <c r="AD73" s="79"/>
      <c r="AE73" s="79"/>
      <c r="AF73" s="79"/>
      <c r="AG73" s="79"/>
      <c r="AH73" s="79">
        <f t="shared" ref="AH73" si="1">SUM(AH70)</f>
        <v>0</v>
      </c>
      <c r="AI73" s="79"/>
      <c r="AJ73" s="79"/>
      <c r="AK73" s="79"/>
      <c r="AL73" s="79"/>
      <c r="AM73" s="12"/>
      <c r="AN73" s="12"/>
      <c r="AO73" s="12"/>
      <c r="AP73" s="12"/>
      <c r="AQ73" s="12"/>
    </row>
    <row r="74" spans="1:43">
      <c r="A74" s="9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3"/>
      <c r="S74" s="79">
        <f>SUM(X74:AL74)</f>
        <v>96841559</v>
      </c>
      <c r="T74" s="79"/>
      <c r="U74" s="79"/>
      <c r="V74" s="79"/>
      <c r="W74" s="79"/>
      <c r="X74" s="79">
        <f>SUM(X72:AB73)</f>
        <v>47812342</v>
      </c>
      <c r="Y74" s="79"/>
      <c r="Z74" s="79"/>
      <c r="AA74" s="79"/>
      <c r="AB74" s="79"/>
      <c r="AC74" s="79">
        <f>SUM(AC72:AG73)</f>
        <v>0</v>
      </c>
      <c r="AD74" s="79"/>
      <c r="AE74" s="79"/>
      <c r="AF74" s="79"/>
      <c r="AG74" s="79"/>
      <c r="AH74" s="79">
        <f>SUM(AH72:AL73)</f>
        <v>49029217</v>
      </c>
      <c r="AI74" s="79"/>
      <c r="AJ74" s="79"/>
      <c r="AK74" s="79"/>
      <c r="AL74" s="79"/>
      <c r="AM74" s="12"/>
      <c r="AN74" s="12"/>
      <c r="AO74" s="12"/>
      <c r="AP74" s="12"/>
      <c r="AQ74" s="12"/>
    </row>
    <row r="75" spans="1:43">
      <c r="A75" s="91" t="s">
        <v>97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3"/>
      <c r="S75" s="79">
        <f t="shared" ref="S75:S80" si="2">SUM(X75:AL75)</f>
        <v>45217620</v>
      </c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>
        <v>45217620</v>
      </c>
      <c r="AI75" s="79"/>
      <c r="AJ75" s="79"/>
      <c r="AK75" s="79"/>
      <c r="AL75" s="79"/>
      <c r="AM75" s="12"/>
      <c r="AN75" s="12"/>
      <c r="AO75" s="12"/>
      <c r="AP75" s="12"/>
      <c r="AQ75" s="12"/>
    </row>
    <row r="76" spans="1:43">
      <c r="A76" s="91" t="s">
        <v>98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3"/>
      <c r="S76" s="79">
        <f t="shared" si="2"/>
        <v>51623939</v>
      </c>
      <c r="T76" s="79"/>
      <c r="U76" s="79"/>
      <c r="V76" s="79"/>
      <c r="W76" s="79"/>
      <c r="X76" s="79">
        <f>X74-X75</f>
        <v>47812342</v>
      </c>
      <c r="Y76" s="79"/>
      <c r="Z76" s="79"/>
      <c r="AA76" s="79"/>
      <c r="AB76" s="79"/>
      <c r="AC76" s="79"/>
      <c r="AD76" s="79"/>
      <c r="AE76" s="79"/>
      <c r="AF76" s="79"/>
      <c r="AG76" s="79"/>
      <c r="AH76" s="79">
        <f>AH74-AH75</f>
        <v>3811597</v>
      </c>
      <c r="AI76" s="79"/>
      <c r="AJ76" s="79"/>
      <c r="AK76" s="79"/>
      <c r="AL76" s="79"/>
      <c r="AM76" s="12"/>
      <c r="AN76" s="12"/>
      <c r="AO76" s="12"/>
      <c r="AP76" s="12"/>
      <c r="AQ76" s="12"/>
    </row>
    <row r="77" spans="1:43">
      <c r="A77" s="91" t="s">
        <v>100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3"/>
      <c r="S77" s="79">
        <f t="shared" si="2"/>
        <v>55201824</v>
      </c>
      <c r="T77" s="79"/>
      <c r="U77" s="79"/>
      <c r="V77" s="79"/>
      <c r="W77" s="79"/>
      <c r="X77" s="79">
        <v>55201824</v>
      </c>
      <c r="Y77" s="79"/>
      <c r="Z77" s="79"/>
      <c r="AA77" s="79"/>
      <c r="AB77" s="79"/>
      <c r="AC77" s="79"/>
      <c r="AD77" s="79"/>
      <c r="AE77" s="79"/>
      <c r="AF77" s="79"/>
      <c r="AG77" s="79"/>
      <c r="AH77" s="79">
        <v>0</v>
      </c>
      <c r="AI77" s="79"/>
      <c r="AJ77" s="79"/>
      <c r="AK77" s="79"/>
      <c r="AL77" s="79"/>
      <c r="AM77" s="12"/>
      <c r="AN77" s="12"/>
      <c r="AO77" s="12"/>
      <c r="AP77" s="12"/>
      <c r="AQ77" s="12"/>
    </row>
    <row r="78" spans="1:43">
      <c r="A78" s="91" t="s">
        <v>101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3"/>
      <c r="S78" s="79">
        <f t="shared" si="2"/>
        <v>-3577885</v>
      </c>
      <c r="T78" s="79"/>
      <c r="U78" s="79"/>
      <c r="V78" s="79"/>
      <c r="W78" s="79"/>
      <c r="X78" s="79">
        <f>X76-X77</f>
        <v>-7389482</v>
      </c>
      <c r="Y78" s="79"/>
      <c r="Z78" s="79"/>
      <c r="AA78" s="79"/>
      <c r="AB78" s="79"/>
      <c r="AC78" s="79"/>
      <c r="AD78" s="79"/>
      <c r="AE78" s="79"/>
      <c r="AF78" s="79"/>
      <c r="AG78" s="79"/>
      <c r="AH78" s="79">
        <f>AH76-AH77</f>
        <v>3811597</v>
      </c>
      <c r="AI78" s="79"/>
      <c r="AJ78" s="79"/>
      <c r="AK78" s="79"/>
      <c r="AL78" s="79"/>
      <c r="AM78" s="12"/>
      <c r="AN78" s="12"/>
      <c r="AO78" s="12"/>
      <c r="AP78" s="12"/>
      <c r="AQ78" s="12"/>
    </row>
    <row r="79" spans="1:43">
      <c r="A79" s="91" t="s">
        <v>102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3"/>
      <c r="S79" s="79">
        <f t="shared" si="2"/>
        <v>6631669</v>
      </c>
      <c r="T79" s="79"/>
      <c r="U79" s="79"/>
      <c r="V79" s="79"/>
      <c r="W79" s="79"/>
      <c r="X79" s="79">
        <v>6631669</v>
      </c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12"/>
      <c r="AN79" s="12"/>
      <c r="AO79" s="12"/>
      <c r="AP79" s="12"/>
      <c r="AQ79" s="12"/>
    </row>
    <row r="80" spans="1:43">
      <c r="A80" s="91" t="s">
        <v>103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3"/>
      <c r="S80" s="79">
        <f t="shared" si="2"/>
        <v>223811</v>
      </c>
      <c r="T80" s="79"/>
      <c r="U80" s="79"/>
      <c r="V80" s="79"/>
      <c r="W80" s="79"/>
      <c r="X80" s="79">
        <v>223811</v>
      </c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12"/>
      <c r="AN80" s="12"/>
      <c r="AO80" s="12"/>
      <c r="AP80" s="12"/>
      <c r="AQ80" s="12"/>
    </row>
    <row r="81" spans="1:43">
      <c r="A81" s="89" t="s">
        <v>104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90">
        <f>SUM(X81:AL81)</f>
        <v>2829973</v>
      </c>
      <c r="T81" s="90"/>
      <c r="U81" s="90"/>
      <c r="V81" s="90"/>
      <c r="W81" s="90"/>
      <c r="X81" s="90">
        <f>X78+X79-X80</f>
        <v>-981624</v>
      </c>
      <c r="Y81" s="90"/>
      <c r="Z81" s="90"/>
      <c r="AA81" s="90"/>
      <c r="AB81" s="90"/>
      <c r="AC81" s="90"/>
      <c r="AD81" s="90"/>
      <c r="AE81" s="90"/>
      <c r="AF81" s="90"/>
      <c r="AG81" s="90"/>
      <c r="AH81" s="90">
        <f>AH78+AH79-AH80</f>
        <v>3811597</v>
      </c>
      <c r="AI81" s="90"/>
      <c r="AJ81" s="90"/>
      <c r="AK81" s="90"/>
      <c r="AL81" s="90"/>
      <c r="AM81" s="12"/>
      <c r="AN81" s="12"/>
      <c r="AO81" s="12"/>
      <c r="AP81" s="12"/>
      <c r="AQ81" s="12"/>
    </row>
    <row r="82" spans="1:43">
      <c r="A82" s="16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1:4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2"/>
    </row>
    <row r="84" spans="1:43">
      <c r="A84" s="84" t="s">
        <v>20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13"/>
      <c r="AD84" s="13"/>
      <c r="AE84" s="13"/>
      <c r="AF84" s="13"/>
      <c r="AG84" s="13"/>
      <c r="AH84" s="15"/>
      <c r="AI84" s="15"/>
      <c r="AJ84" s="15"/>
      <c r="AK84" s="15"/>
      <c r="AL84" s="15"/>
      <c r="AM84" s="17"/>
      <c r="AN84" s="17"/>
      <c r="AO84" s="17"/>
      <c r="AP84" s="17"/>
      <c r="AQ84" s="12"/>
    </row>
    <row r="85" spans="1:43">
      <c r="A85" s="84" t="s">
        <v>159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13"/>
      <c r="AD85" s="13"/>
      <c r="AE85" s="13"/>
      <c r="AF85" s="13"/>
      <c r="AG85" s="13"/>
      <c r="AH85" s="15"/>
      <c r="AI85" s="15"/>
      <c r="AJ85" s="15"/>
      <c r="AK85" s="15"/>
      <c r="AL85" s="15"/>
      <c r="AM85" s="17"/>
      <c r="AN85" s="17"/>
      <c r="AO85" s="17"/>
      <c r="AP85" s="17"/>
      <c r="AQ85" s="12"/>
    </row>
    <row r="86" spans="1:4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52" t="s">
        <v>2</v>
      </c>
      <c r="Y86" s="36"/>
      <c r="Z86" s="36"/>
      <c r="AA86" s="36"/>
      <c r="AB86" s="36"/>
      <c r="AC86" s="13"/>
      <c r="AD86" s="13"/>
      <c r="AE86" s="13"/>
      <c r="AF86" s="13"/>
      <c r="AG86" s="13"/>
      <c r="AH86" s="52"/>
      <c r="AI86" s="36"/>
      <c r="AJ86" s="36"/>
      <c r="AK86" s="36"/>
      <c r="AL86" s="36"/>
      <c r="AM86" s="20"/>
      <c r="AN86" s="12"/>
      <c r="AO86" s="12"/>
      <c r="AP86" s="12"/>
      <c r="AQ86" s="12"/>
    </row>
    <row r="87" spans="1:43">
      <c r="A87" s="53" t="s">
        <v>11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53" t="s">
        <v>10</v>
      </c>
      <c r="T87" s="53"/>
      <c r="U87" s="53"/>
      <c r="V87" s="53"/>
      <c r="W87" s="53"/>
      <c r="X87" s="86" t="s">
        <v>17</v>
      </c>
      <c r="Y87" s="87"/>
      <c r="Z87" s="87"/>
      <c r="AA87" s="87"/>
      <c r="AB87" s="88"/>
      <c r="AC87" s="19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</row>
    <row r="88" spans="1:43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53"/>
      <c r="T88" s="53"/>
      <c r="U88" s="53"/>
      <c r="V88" s="53"/>
      <c r="W88" s="53"/>
      <c r="X88" s="54" t="s">
        <v>21</v>
      </c>
      <c r="Y88" s="54"/>
      <c r="Z88" s="54"/>
      <c r="AA88" s="54"/>
      <c r="AB88" s="54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1:43">
      <c r="A89" s="47" t="s">
        <v>12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9"/>
      <c r="S89" s="74">
        <f t="shared" ref="S89:S100" si="3">X89</f>
        <v>0</v>
      </c>
      <c r="T89" s="74"/>
      <c r="U89" s="74"/>
      <c r="V89" s="74"/>
      <c r="W89" s="74"/>
      <c r="X89" s="80"/>
      <c r="Y89" s="81"/>
      <c r="Z89" s="81"/>
      <c r="AA89" s="81"/>
      <c r="AB89" s="8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1:43">
      <c r="A90" s="83" t="s">
        <v>19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74">
        <f t="shared" si="3"/>
        <v>49029217</v>
      </c>
      <c r="T90" s="74"/>
      <c r="U90" s="74"/>
      <c r="V90" s="74"/>
      <c r="W90" s="74"/>
      <c r="X90" s="74">
        <v>49029217</v>
      </c>
      <c r="Y90" s="74"/>
      <c r="Z90" s="74"/>
      <c r="AA90" s="74"/>
      <c r="AB90" s="74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</row>
    <row r="91" spans="1:43">
      <c r="A91" s="35" t="s">
        <v>91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7"/>
      <c r="S91" s="78">
        <f t="shared" si="3"/>
        <v>0</v>
      </c>
      <c r="T91" s="78"/>
      <c r="U91" s="78"/>
      <c r="V91" s="78"/>
      <c r="W91" s="78"/>
      <c r="X91" s="78"/>
      <c r="Y91" s="78"/>
      <c r="Z91" s="78"/>
      <c r="AA91" s="78"/>
      <c r="AB91" s="78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</row>
    <row r="92" spans="1:43">
      <c r="A92" s="35" t="s">
        <v>13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7"/>
      <c r="S92" s="34">
        <f t="shared" si="3"/>
        <v>0</v>
      </c>
      <c r="T92" s="34"/>
      <c r="U92" s="34"/>
      <c r="V92" s="34"/>
      <c r="W92" s="34"/>
      <c r="X92" s="34"/>
      <c r="Y92" s="34"/>
      <c r="Z92" s="34"/>
      <c r="AA92" s="34"/>
      <c r="AB92" s="34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1:43">
      <c r="A93" s="71" t="s">
        <v>92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3"/>
      <c r="S93" s="34">
        <f t="shared" si="3"/>
        <v>45217620</v>
      </c>
      <c r="T93" s="34"/>
      <c r="U93" s="34"/>
      <c r="V93" s="34"/>
      <c r="W93" s="34"/>
      <c r="X93" s="79">
        <v>45217620</v>
      </c>
      <c r="Y93" s="79"/>
      <c r="Z93" s="79"/>
      <c r="AA93" s="79"/>
      <c r="AB93" s="79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</row>
    <row r="94" spans="1:43">
      <c r="A94" s="71" t="s">
        <v>93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3"/>
      <c r="S94" s="34">
        <f t="shared" si="3"/>
        <v>0</v>
      </c>
      <c r="T94" s="34"/>
      <c r="U94" s="34"/>
      <c r="V94" s="34"/>
      <c r="W94" s="34"/>
      <c r="X94" s="34"/>
      <c r="Y94" s="34"/>
      <c r="Z94" s="34"/>
      <c r="AA94" s="34"/>
      <c r="AB94" s="34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</row>
    <row r="95" spans="1:43">
      <c r="A95" s="35" t="s">
        <v>14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7"/>
      <c r="S95" s="78">
        <f t="shared" si="3"/>
        <v>45217620</v>
      </c>
      <c r="T95" s="78"/>
      <c r="U95" s="78"/>
      <c r="V95" s="78"/>
      <c r="W95" s="78"/>
      <c r="X95" s="78">
        <f>SUM(X92:AB94)</f>
        <v>45217620</v>
      </c>
      <c r="Y95" s="78"/>
      <c r="Z95" s="78"/>
      <c r="AA95" s="78"/>
      <c r="AB95" s="78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</row>
    <row r="96" spans="1:43">
      <c r="A96" s="35" t="s">
        <v>15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  <c r="S96" s="34">
        <f t="shared" si="3"/>
        <v>0</v>
      </c>
      <c r="T96" s="34"/>
      <c r="U96" s="34"/>
      <c r="V96" s="34"/>
      <c r="W96" s="34"/>
      <c r="X96" s="58"/>
      <c r="Y96" s="58"/>
      <c r="Z96" s="58"/>
      <c r="AA96" s="58"/>
      <c r="AB96" s="58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</row>
    <row r="97" spans="1:43">
      <c r="A97" s="35" t="s">
        <v>16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  <c r="S97" s="78">
        <f t="shared" si="3"/>
        <v>45217620</v>
      </c>
      <c r="T97" s="78"/>
      <c r="U97" s="78"/>
      <c r="V97" s="78"/>
      <c r="W97" s="78"/>
      <c r="X97" s="78">
        <f>X95+X96</f>
        <v>45217620</v>
      </c>
      <c r="Y97" s="78"/>
      <c r="Z97" s="78"/>
      <c r="AA97" s="78"/>
      <c r="AB97" s="78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</row>
    <row r="98" spans="1:43">
      <c r="A98" s="71" t="s">
        <v>94</v>
      </c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3"/>
      <c r="S98" s="74">
        <f t="shared" si="3"/>
        <v>3811597</v>
      </c>
      <c r="T98" s="74"/>
      <c r="U98" s="74"/>
      <c r="V98" s="74"/>
      <c r="W98" s="74"/>
      <c r="X98" s="74">
        <f>X90-X97</f>
        <v>3811597</v>
      </c>
      <c r="Y98" s="74"/>
      <c r="Z98" s="74"/>
      <c r="AA98" s="74"/>
      <c r="AB98" s="74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1:43" ht="27.75" customHeight="1">
      <c r="A99" s="71" t="s">
        <v>95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3"/>
      <c r="S99" s="74">
        <f t="shared" si="3"/>
        <v>0</v>
      </c>
      <c r="T99" s="74"/>
      <c r="U99" s="74"/>
      <c r="V99" s="74"/>
      <c r="W99" s="74"/>
      <c r="X99" s="58">
        <f>X183</f>
        <v>0</v>
      </c>
      <c r="Y99" s="58"/>
      <c r="Z99" s="58"/>
      <c r="AA99" s="58"/>
      <c r="AB99" s="58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</row>
    <row r="100" spans="1:43">
      <c r="A100" s="75" t="s">
        <v>96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7"/>
      <c r="S100" s="74">
        <f t="shared" si="3"/>
        <v>3811597</v>
      </c>
      <c r="T100" s="74"/>
      <c r="U100" s="74"/>
      <c r="V100" s="74"/>
      <c r="W100" s="74"/>
      <c r="X100" s="58">
        <f>X98-X99</f>
        <v>3811597</v>
      </c>
      <c r="Y100" s="58"/>
      <c r="Z100" s="58"/>
      <c r="AA100" s="58"/>
      <c r="AB100" s="58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1:43" ht="383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1:43">
      <c r="A102" s="51" t="s">
        <v>88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2"/>
      <c r="AN102" s="12"/>
      <c r="AO102" s="12"/>
      <c r="AP102" s="12"/>
      <c r="AQ102" s="12"/>
    </row>
    <row r="103" spans="1:43">
      <c r="A103" s="51" t="s">
        <v>159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2"/>
      <c r="AN103" s="12"/>
      <c r="AO103" s="12"/>
      <c r="AP103" s="12"/>
      <c r="AQ103" s="12"/>
    </row>
    <row r="104" spans="1:4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2"/>
      <c r="Y104" s="12"/>
      <c r="Z104" s="12"/>
      <c r="AA104" s="12"/>
      <c r="AB104" s="20" t="s">
        <v>2</v>
      </c>
      <c r="AC104" s="13"/>
      <c r="AD104" s="13"/>
      <c r="AE104" s="13"/>
      <c r="AF104" s="13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</row>
    <row r="105" spans="1:43">
      <c r="A105" s="62" t="s">
        <v>1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4" t="s">
        <v>89</v>
      </c>
      <c r="T105" s="62"/>
      <c r="U105" s="62"/>
      <c r="V105" s="62"/>
      <c r="W105" s="65"/>
      <c r="X105" s="68" t="s">
        <v>21</v>
      </c>
      <c r="Y105" s="69"/>
      <c r="Z105" s="69"/>
      <c r="AA105" s="69"/>
      <c r="AB105" s="69"/>
      <c r="AC105" s="21"/>
      <c r="AD105" s="22"/>
      <c r="AE105" s="22"/>
      <c r="AF105" s="22"/>
      <c r="AG105" s="22"/>
      <c r="AH105" s="22"/>
      <c r="AI105" s="22"/>
      <c r="AJ105" s="22"/>
      <c r="AK105" s="22"/>
      <c r="AL105" s="22"/>
      <c r="AM105" s="23"/>
      <c r="AN105" s="23"/>
      <c r="AO105" s="23"/>
      <c r="AP105" s="23"/>
      <c r="AQ105" s="12"/>
    </row>
    <row r="106" spans="1:43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6"/>
      <c r="T106" s="63"/>
      <c r="U106" s="63"/>
      <c r="V106" s="63"/>
      <c r="W106" s="67"/>
      <c r="X106" s="70"/>
      <c r="Y106" s="70"/>
      <c r="Z106" s="70"/>
      <c r="AA106" s="70"/>
      <c r="AB106" s="70"/>
      <c r="AC106" s="21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12"/>
    </row>
    <row r="107" spans="1:43">
      <c r="A107" s="47" t="s">
        <v>26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9"/>
      <c r="S107" s="50">
        <f>X107</f>
        <v>0</v>
      </c>
      <c r="T107" s="50"/>
      <c r="U107" s="50"/>
      <c r="V107" s="50"/>
      <c r="W107" s="50"/>
      <c r="X107" s="50"/>
      <c r="Y107" s="50"/>
      <c r="Z107" s="50"/>
      <c r="AA107" s="50"/>
      <c r="AB107" s="50"/>
      <c r="AC107" s="24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12"/>
    </row>
    <row r="108" spans="1:43">
      <c r="A108" s="35" t="s">
        <v>22</v>
      </c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  <c r="S108" s="34">
        <f>X108</f>
        <v>0</v>
      </c>
      <c r="T108" s="34"/>
      <c r="U108" s="34"/>
      <c r="V108" s="34"/>
      <c r="W108" s="34"/>
      <c r="X108" s="34"/>
      <c r="Y108" s="34"/>
      <c r="Z108" s="34"/>
      <c r="AA108" s="34"/>
      <c r="AB108" s="34"/>
      <c r="AC108" s="24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12"/>
    </row>
    <row r="109" spans="1:43">
      <c r="A109" s="35" t="s">
        <v>23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  <c r="S109" s="34">
        <f>X109</f>
        <v>248545</v>
      </c>
      <c r="T109" s="34"/>
      <c r="U109" s="34"/>
      <c r="V109" s="34"/>
      <c r="W109" s="34"/>
      <c r="X109" s="34">
        <v>248545</v>
      </c>
      <c r="Y109" s="34"/>
      <c r="Z109" s="34"/>
      <c r="AA109" s="34"/>
      <c r="AB109" s="34"/>
      <c r="AC109" s="24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12"/>
    </row>
    <row r="110" spans="1:43">
      <c r="A110" s="35" t="s">
        <v>27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  <c r="S110" s="34">
        <f t="shared" ref="S110:S147" si="4">X110</f>
        <v>248545</v>
      </c>
      <c r="T110" s="34"/>
      <c r="U110" s="34"/>
      <c r="V110" s="34"/>
      <c r="W110" s="34"/>
      <c r="X110" s="34">
        <f t="shared" ref="X110" si="5">SUM(X108:AB109)</f>
        <v>248545</v>
      </c>
      <c r="Y110" s="34"/>
      <c r="Z110" s="34"/>
      <c r="AA110" s="34"/>
      <c r="AB110" s="34"/>
      <c r="AC110" s="24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12"/>
    </row>
    <row r="111" spans="1:43">
      <c r="A111" s="35" t="s">
        <v>24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  <c r="S111" s="34">
        <f t="shared" si="4"/>
        <v>0</v>
      </c>
      <c r="T111" s="34"/>
      <c r="U111" s="34"/>
      <c r="V111" s="34"/>
      <c r="W111" s="34"/>
      <c r="X111" s="34"/>
      <c r="Y111" s="34"/>
      <c r="Z111" s="34"/>
      <c r="AA111" s="34"/>
      <c r="AB111" s="34"/>
      <c r="AC111" s="24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12"/>
    </row>
    <row r="112" spans="1:43">
      <c r="A112" s="41" t="s">
        <v>28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  <c r="S112" s="34">
        <f t="shared" si="4"/>
        <v>248545</v>
      </c>
      <c r="T112" s="34"/>
      <c r="U112" s="34"/>
      <c r="V112" s="34"/>
      <c r="W112" s="34"/>
      <c r="X112" s="34">
        <f t="shared" ref="X112" si="6">X110-X111</f>
        <v>248545</v>
      </c>
      <c r="Y112" s="34"/>
      <c r="Z112" s="34"/>
      <c r="AA112" s="34"/>
      <c r="AB112" s="34"/>
      <c r="AC112" s="24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12"/>
    </row>
    <row r="113" spans="1:43">
      <c r="A113" s="41" t="s">
        <v>29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  <c r="S113" s="34">
        <f t="shared" si="4"/>
        <v>0</v>
      </c>
      <c r="T113" s="34"/>
      <c r="U113" s="34"/>
      <c r="V113" s="34"/>
      <c r="W113" s="34"/>
      <c r="X113" s="34"/>
      <c r="Y113" s="34"/>
      <c r="Z113" s="34"/>
      <c r="AA113" s="34"/>
      <c r="AB113" s="34"/>
      <c r="AC113" s="24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12"/>
    </row>
    <row r="114" spans="1:43">
      <c r="A114" s="41" t="s">
        <v>30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  <c r="S114" s="34">
        <f t="shared" si="4"/>
        <v>30383596</v>
      </c>
      <c r="T114" s="34"/>
      <c r="U114" s="34"/>
      <c r="V114" s="34"/>
      <c r="W114" s="34"/>
      <c r="X114" s="34">
        <v>30383596</v>
      </c>
      <c r="Y114" s="34"/>
      <c r="Z114" s="34"/>
      <c r="AA114" s="34"/>
      <c r="AB114" s="34"/>
      <c r="AC114" s="24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12"/>
    </row>
    <row r="115" spans="1:43">
      <c r="A115" s="35" t="s">
        <v>31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  <c r="S115" s="34">
        <f t="shared" si="4"/>
        <v>0</v>
      </c>
      <c r="T115" s="34"/>
      <c r="U115" s="34"/>
      <c r="V115" s="34"/>
      <c r="W115" s="34"/>
      <c r="X115" s="34"/>
      <c r="Y115" s="34"/>
      <c r="Z115" s="34"/>
      <c r="AA115" s="34"/>
      <c r="AB115" s="34"/>
      <c r="AC115" s="24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12"/>
    </row>
    <row r="116" spans="1:43">
      <c r="A116" s="35" t="s">
        <v>32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  <c r="S116" s="34">
        <f t="shared" si="4"/>
        <v>501812</v>
      </c>
      <c r="T116" s="34"/>
      <c r="U116" s="34"/>
      <c r="V116" s="34"/>
      <c r="W116" s="34"/>
      <c r="X116" s="34">
        <v>501812</v>
      </c>
      <c r="Y116" s="34"/>
      <c r="Z116" s="34"/>
      <c r="AA116" s="34"/>
      <c r="AB116" s="34"/>
      <c r="AC116" s="24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12"/>
    </row>
    <row r="117" spans="1:43">
      <c r="A117" s="41" t="s">
        <v>33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  <c r="S117" s="34">
        <f t="shared" si="4"/>
        <v>0</v>
      </c>
      <c r="T117" s="34"/>
      <c r="U117" s="34"/>
      <c r="V117" s="34"/>
      <c r="W117" s="34"/>
      <c r="X117" s="34"/>
      <c r="Y117" s="34"/>
      <c r="Z117" s="34"/>
      <c r="AA117" s="34"/>
      <c r="AB117" s="34"/>
      <c r="AC117" s="24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12"/>
    </row>
    <row r="118" spans="1:43">
      <c r="A118" s="35" t="s">
        <v>34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  <c r="S118" s="34">
        <f t="shared" si="4"/>
        <v>0</v>
      </c>
      <c r="T118" s="34"/>
      <c r="U118" s="34"/>
      <c r="V118" s="34"/>
      <c r="W118" s="34"/>
      <c r="X118" s="34"/>
      <c r="Y118" s="34"/>
      <c r="Z118" s="34"/>
      <c r="AA118" s="34"/>
      <c r="AB118" s="34"/>
      <c r="AC118" s="24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12"/>
    </row>
    <row r="119" spans="1:43">
      <c r="A119" s="35" t="s">
        <v>35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  <c r="S119" s="34">
        <f t="shared" si="4"/>
        <v>1313111</v>
      </c>
      <c r="T119" s="34"/>
      <c r="U119" s="34"/>
      <c r="V119" s="34"/>
      <c r="W119" s="34"/>
      <c r="X119" s="34">
        <v>1313111</v>
      </c>
      <c r="Y119" s="34"/>
      <c r="Z119" s="34"/>
      <c r="AA119" s="34"/>
      <c r="AB119" s="34"/>
      <c r="AC119" s="24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12"/>
    </row>
    <row r="120" spans="1:43">
      <c r="A120" s="35" t="s">
        <v>36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  <c r="S120" s="34">
        <f t="shared" si="4"/>
        <v>32198519</v>
      </c>
      <c r="T120" s="34"/>
      <c r="U120" s="34"/>
      <c r="V120" s="34"/>
      <c r="W120" s="34"/>
      <c r="X120" s="34">
        <f t="shared" ref="X120" si="7">SUM(X114:AB119)</f>
        <v>32198519</v>
      </c>
      <c r="Y120" s="34"/>
      <c r="Z120" s="34"/>
      <c r="AA120" s="34"/>
      <c r="AB120" s="34"/>
      <c r="AC120" s="24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12"/>
    </row>
    <row r="121" spans="1:43">
      <c r="A121" s="41" t="s">
        <v>37</v>
      </c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  <c r="S121" s="34">
        <f t="shared" si="4"/>
        <v>0</v>
      </c>
      <c r="T121" s="34"/>
      <c r="U121" s="34"/>
      <c r="V121" s="34"/>
      <c r="W121" s="34"/>
      <c r="X121" s="34"/>
      <c r="Y121" s="34"/>
      <c r="Z121" s="34"/>
      <c r="AA121" s="34"/>
      <c r="AB121" s="34"/>
      <c r="AC121" s="24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12"/>
    </row>
    <row r="122" spans="1:43">
      <c r="A122" s="35" t="s">
        <v>38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7"/>
      <c r="S122" s="34">
        <f t="shared" si="4"/>
        <v>0</v>
      </c>
      <c r="T122" s="34"/>
      <c r="U122" s="34"/>
      <c r="V122" s="34"/>
      <c r="W122" s="34"/>
      <c r="X122" s="34"/>
      <c r="Y122" s="34"/>
      <c r="Z122" s="34"/>
      <c r="AA122" s="34"/>
      <c r="AB122" s="34"/>
      <c r="AC122" s="24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12"/>
    </row>
    <row r="123" spans="1:43">
      <c r="A123" s="35" t="s">
        <v>39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7"/>
      <c r="S123" s="34">
        <f t="shared" si="4"/>
        <v>4706866</v>
      </c>
      <c r="T123" s="34"/>
      <c r="U123" s="34"/>
      <c r="V123" s="34"/>
      <c r="W123" s="34"/>
      <c r="X123" s="34">
        <v>4706866</v>
      </c>
      <c r="Y123" s="34"/>
      <c r="Z123" s="34"/>
      <c r="AA123" s="34"/>
      <c r="AB123" s="34"/>
      <c r="AC123" s="24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12"/>
    </row>
    <row r="124" spans="1:43">
      <c r="A124" s="35" t="s">
        <v>40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7"/>
      <c r="S124" s="34">
        <f t="shared" si="4"/>
        <v>0</v>
      </c>
      <c r="T124" s="34"/>
      <c r="U124" s="34"/>
      <c r="V124" s="34"/>
      <c r="W124" s="34"/>
      <c r="X124" s="34"/>
      <c r="Y124" s="34"/>
      <c r="Z124" s="34"/>
      <c r="AA124" s="34"/>
      <c r="AB124" s="34"/>
      <c r="AC124" s="24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12"/>
    </row>
    <row r="125" spans="1:43" ht="24.75" customHeight="1">
      <c r="A125" s="35" t="s">
        <v>41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7"/>
      <c r="S125" s="34">
        <f t="shared" si="4"/>
        <v>453806</v>
      </c>
      <c r="T125" s="34"/>
      <c r="U125" s="34"/>
      <c r="V125" s="34"/>
      <c r="W125" s="34"/>
      <c r="X125" s="34">
        <v>453806</v>
      </c>
      <c r="Y125" s="34"/>
      <c r="Z125" s="34"/>
      <c r="AA125" s="34"/>
      <c r="AB125" s="34"/>
      <c r="AC125" s="24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12"/>
    </row>
    <row r="126" spans="1:43">
      <c r="A126" s="35" t="s">
        <v>42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  <c r="S126" s="34">
        <f t="shared" si="4"/>
        <v>0</v>
      </c>
      <c r="T126" s="34"/>
      <c r="U126" s="34"/>
      <c r="V126" s="34"/>
      <c r="W126" s="34"/>
      <c r="X126" s="34"/>
      <c r="Y126" s="34"/>
      <c r="Z126" s="34"/>
      <c r="AA126" s="34"/>
      <c r="AB126" s="34"/>
      <c r="AC126" s="24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12"/>
    </row>
    <row r="127" spans="1:43">
      <c r="A127" s="35" t="s">
        <v>43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7"/>
      <c r="S127" s="34">
        <f t="shared" si="4"/>
        <v>0</v>
      </c>
      <c r="T127" s="34"/>
      <c r="U127" s="34"/>
      <c r="V127" s="34"/>
      <c r="W127" s="34"/>
      <c r="X127" s="34"/>
      <c r="Y127" s="34"/>
      <c r="Z127" s="34"/>
      <c r="AA127" s="34"/>
      <c r="AB127" s="34"/>
      <c r="AC127" s="24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12"/>
    </row>
    <row r="128" spans="1:43">
      <c r="A128" s="35" t="s">
        <v>44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7"/>
      <c r="S128" s="34">
        <f t="shared" si="4"/>
        <v>0</v>
      </c>
      <c r="T128" s="34"/>
      <c r="U128" s="34"/>
      <c r="V128" s="34"/>
      <c r="W128" s="34"/>
      <c r="X128" s="34"/>
      <c r="Y128" s="34"/>
      <c r="Z128" s="34"/>
      <c r="AA128" s="34"/>
      <c r="AB128" s="34"/>
      <c r="AC128" s="24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12"/>
    </row>
    <row r="129" spans="1:43">
      <c r="A129" s="35" t="s">
        <v>45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7"/>
      <c r="S129" s="34">
        <f t="shared" si="4"/>
        <v>0</v>
      </c>
      <c r="T129" s="34"/>
      <c r="U129" s="34"/>
      <c r="V129" s="34"/>
      <c r="W129" s="34"/>
      <c r="X129" s="34"/>
      <c r="Y129" s="34"/>
      <c r="Z129" s="34"/>
      <c r="AA129" s="34"/>
      <c r="AB129" s="34"/>
      <c r="AC129" s="24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12"/>
    </row>
    <row r="130" spans="1:43">
      <c r="A130" s="35" t="s">
        <v>46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7"/>
      <c r="S130" s="34">
        <f t="shared" si="4"/>
        <v>0</v>
      </c>
      <c r="T130" s="34"/>
      <c r="U130" s="34"/>
      <c r="V130" s="34"/>
      <c r="W130" s="34"/>
      <c r="X130" s="34"/>
      <c r="Y130" s="34"/>
      <c r="Z130" s="34"/>
      <c r="AA130" s="34"/>
      <c r="AB130" s="34"/>
      <c r="AC130" s="24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12"/>
    </row>
    <row r="131" spans="1:43">
      <c r="A131" s="35" t="s">
        <v>47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7"/>
      <c r="S131" s="34">
        <f t="shared" si="4"/>
        <v>0</v>
      </c>
      <c r="T131" s="34"/>
      <c r="U131" s="34"/>
      <c r="V131" s="34"/>
      <c r="W131" s="34"/>
      <c r="X131" s="34"/>
      <c r="Y131" s="34"/>
      <c r="Z131" s="34"/>
      <c r="AA131" s="34"/>
      <c r="AB131" s="34"/>
      <c r="AC131" s="24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12"/>
    </row>
    <row r="132" spans="1:43">
      <c r="A132" s="35" t="s">
        <v>48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7"/>
      <c r="S132" s="34">
        <f t="shared" si="4"/>
        <v>1228139</v>
      </c>
      <c r="T132" s="34"/>
      <c r="U132" s="34"/>
      <c r="V132" s="34"/>
      <c r="W132" s="34"/>
      <c r="X132" s="34">
        <v>1228139</v>
      </c>
      <c r="Y132" s="34"/>
      <c r="Z132" s="34"/>
      <c r="AA132" s="34"/>
      <c r="AB132" s="34"/>
      <c r="AC132" s="24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12"/>
    </row>
    <row r="133" spans="1:43">
      <c r="A133" s="35" t="s">
        <v>153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7"/>
      <c r="S133" s="34">
        <f t="shared" si="4"/>
        <v>1525554</v>
      </c>
      <c r="T133" s="34"/>
      <c r="U133" s="34"/>
      <c r="V133" s="34"/>
      <c r="W133" s="34"/>
      <c r="X133" s="34">
        <v>1525554</v>
      </c>
      <c r="Y133" s="34"/>
      <c r="Z133" s="34"/>
      <c r="AA133" s="34"/>
      <c r="AB133" s="34"/>
      <c r="AC133" s="24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12"/>
    </row>
    <row r="134" spans="1:43">
      <c r="A134" s="35" t="s">
        <v>49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7"/>
      <c r="S134" s="34">
        <f t="shared" si="4"/>
        <v>0</v>
      </c>
      <c r="T134" s="34"/>
      <c r="U134" s="34"/>
      <c r="V134" s="34"/>
      <c r="W134" s="34"/>
      <c r="X134" s="34"/>
      <c r="Y134" s="34"/>
      <c r="Z134" s="34"/>
      <c r="AA134" s="34"/>
      <c r="AB134" s="34"/>
      <c r="AC134" s="24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12"/>
    </row>
    <row r="135" spans="1:43">
      <c r="A135" s="35" t="s">
        <v>50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7"/>
      <c r="S135" s="34">
        <f t="shared" si="4"/>
        <v>0</v>
      </c>
      <c r="T135" s="34"/>
      <c r="U135" s="34"/>
      <c r="V135" s="34"/>
      <c r="W135" s="34"/>
      <c r="X135" s="34"/>
      <c r="Y135" s="34"/>
      <c r="Z135" s="34"/>
      <c r="AA135" s="34"/>
      <c r="AB135" s="34"/>
      <c r="AC135" s="24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12"/>
    </row>
    <row r="136" spans="1:43">
      <c r="A136" s="35" t="s">
        <v>142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7"/>
      <c r="S136" s="34">
        <f t="shared" si="4"/>
        <v>1848000</v>
      </c>
      <c r="T136" s="34"/>
      <c r="U136" s="34"/>
      <c r="V136" s="34"/>
      <c r="W136" s="34"/>
      <c r="X136" s="34">
        <v>1848000</v>
      </c>
      <c r="Y136" s="34"/>
      <c r="Z136" s="34"/>
      <c r="AA136" s="34"/>
      <c r="AB136" s="34"/>
      <c r="AC136" s="24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12"/>
    </row>
    <row r="137" spans="1:43">
      <c r="A137" s="35" t="s">
        <v>148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7"/>
      <c r="S137" s="34">
        <f t="shared" si="4"/>
        <v>2231700</v>
      </c>
      <c r="T137" s="34"/>
      <c r="U137" s="34"/>
      <c r="V137" s="34"/>
      <c r="W137" s="34"/>
      <c r="X137" s="59">
        <v>2231700</v>
      </c>
      <c r="Y137" s="60"/>
      <c r="Z137" s="60"/>
      <c r="AA137" s="60"/>
      <c r="AB137" s="61"/>
      <c r="AC137" s="24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12"/>
    </row>
    <row r="138" spans="1:43">
      <c r="A138" s="35" t="s">
        <v>149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7"/>
      <c r="S138" s="34">
        <f t="shared" si="4"/>
        <v>776491</v>
      </c>
      <c r="T138" s="34"/>
      <c r="U138" s="34"/>
      <c r="V138" s="34"/>
      <c r="W138" s="34"/>
      <c r="X138" s="59">
        <v>776491</v>
      </c>
      <c r="Y138" s="60"/>
      <c r="Z138" s="60"/>
      <c r="AA138" s="60"/>
      <c r="AB138" s="61"/>
      <c r="AC138" s="24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12"/>
    </row>
    <row r="139" spans="1:43">
      <c r="A139" s="35" t="s">
        <v>150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7"/>
      <c r="S139" s="34">
        <f t="shared" si="4"/>
        <v>0</v>
      </c>
      <c r="T139" s="34"/>
      <c r="U139" s="34"/>
      <c r="V139" s="34"/>
      <c r="W139" s="34"/>
      <c r="X139" s="34"/>
      <c r="Y139" s="34"/>
      <c r="Z139" s="34"/>
      <c r="AA139" s="34"/>
      <c r="AB139" s="34"/>
      <c r="AC139" s="24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12"/>
    </row>
    <row r="140" spans="1:43">
      <c r="A140" s="38" t="s">
        <v>51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40"/>
      <c r="S140" s="34">
        <f t="shared" si="4"/>
        <v>0</v>
      </c>
      <c r="T140" s="34"/>
      <c r="U140" s="34"/>
      <c r="V140" s="34"/>
      <c r="W140" s="34"/>
      <c r="X140" s="34"/>
      <c r="Y140" s="34"/>
      <c r="Z140" s="34"/>
      <c r="AA140" s="34"/>
      <c r="AB140" s="34"/>
      <c r="AC140" s="24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12"/>
    </row>
    <row r="141" spans="1:43">
      <c r="A141" s="41" t="s">
        <v>25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7"/>
      <c r="S141" s="34">
        <f t="shared" si="4"/>
        <v>0</v>
      </c>
      <c r="T141" s="34"/>
      <c r="U141" s="34"/>
      <c r="V141" s="34"/>
      <c r="W141" s="34"/>
      <c r="X141" s="34"/>
      <c r="Y141" s="34"/>
      <c r="Z141" s="34"/>
      <c r="AA141" s="34"/>
      <c r="AB141" s="34"/>
      <c r="AC141" s="24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12"/>
    </row>
    <row r="142" spans="1:43">
      <c r="A142" s="35" t="s">
        <v>52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7"/>
      <c r="S142" s="34">
        <f t="shared" si="4"/>
        <v>8063690</v>
      </c>
      <c r="T142" s="34"/>
      <c r="U142" s="34"/>
      <c r="V142" s="34"/>
      <c r="W142" s="34"/>
      <c r="X142" s="34">
        <f t="shared" ref="X142" si="8">SUM(X125:AB141)</f>
        <v>8063690</v>
      </c>
      <c r="Y142" s="34"/>
      <c r="Z142" s="34"/>
      <c r="AA142" s="34"/>
      <c r="AB142" s="34"/>
      <c r="AC142" s="24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12"/>
    </row>
    <row r="143" spans="1:43">
      <c r="A143" s="35" t="s">
        <v>53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7"/>
      <c r="S143" s="34">
        <f t="shared" si="4"/>
        <v>45217620</v>
      </c>
      <c r="T143" s="34"/>
      <c r="U143" s="34"/>
      <c r="V143" s="34"/>
      <c r="W143" s="34"/>
      <c r="X143" s="34">
        <f>X112+X120+X123+X142</f>
        <v>45217620</v>
      </c>
      <c r="Y143" s="34"/>
      <c r="Z143" s="34"/>
      <c r="AA143" s="34"/>
      <c r="AB143" s="34"/>
      <c r="AC143" s="24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12"/>
    </row>
    <row r="144" spans="1:43">
      <c r="A144" s="35" t="s">
        <v>54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7"/>
      <c r="S144" s="34">
        <f t="shared" si="4"/>
        <v>0</v>
      </c>
      <c r="T144" s="34"/>
      <c r="U144" s="34"/>
      <c r="V144" s="34"/>
      <c r="W144" s="34"/>
      <c r="X144" s="34"/>
      <c r="Y144" s="34"/>
      <c r="Z144" s="34"/>
      <c r="AA144" s="34"/>
      <c r="AB144" s="34"/>
      <c r="AC144" s="24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12"/>
    </row>
    <row r="145" spans="1:43">
      <c r="A145" s="35" t="s">
        <v>55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7"/>
      <c r="S145" s="34">
        <f t="shared" si="4"/>
        <v>45217620</v>
      </c>
      <c r="T145" s="34"/>
      <c r="U145" s="34"/>
      <c r="V145" s="34"/>
      <c r="W145" s="34"/>
      <c r="X145" s="34">
        <f t="shared" ref="X145" si="9">X143+X144</f>
        <v>45217620</v>
      </c>
      <c r="Y145" s="34"/>
      <c r="Z145" s="34"/>
      <c r="AA145" s="34"/>
      <c r="AB145" s="34"/>
      <c r="AC145" s="24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12"/>
    </row>
    <row r="146" spans="1:43">
      <c r="A146" s="35" t="s">
        <v>56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7"/>
      <c r="S146" s="34">
        <f t="shared" si="4"/>
        <v>0</v>
      </c>
      <c r="T146" s="34"/>
      <c r="U146" s="34"/>
      <c r="V146" s="34"/>
      <c r="W146" s="34"/>
      <c r="X146" s="34"/>
      <c r="Y146" s="34"/>
      <c r="Z146" s="34"/>
      <c r="AA146" s="34"/>
      <c r="AB146" s="34"/>
      <c r="AC146" s="24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12"/>
    </row>
    <row r="147" spans="1:43">
      <c r="A147" s="55" t="s">
        <v>57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7"/>
      <c r="S147" s="58">
        <f t="shared" si="4"/>
        <v>45217620</v>
      </c>
      <c r="T147" s="58"/>
      <c r="U147" s="58"/>
      <c r="V147" s="58"/>
      <c r="W147" s="58"/>
      <c r="X147" s="58">
        <f t="shared" ref="X147" si="10">X145+X146</f>
        <v>45217620</v>
      </c>
      <c r="Y147" s="58"/>
      <c r="Z147" s="58"/>
      <c r="AA147" s="58"/>
      <c r="AB147" s="58"/>
      <c r="AC147" s="24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12"/>
    </row>
    <row r="148" spans="1:4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</row>
    <row r="149" spans="1:4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</row>
    <row r="150" spans="1:43">
      <c r="A150" s="51" t="s">
        <v>58</v>
      </c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2"/>
      <c r="AN150" s="12"/>
      <c r="AO150" s="12"/>
      <c r="AP150" s="12"/>
      <c r="AQ150" s="12"/>
    </row>
    <row r="151" spans="1:43">
      <c r="A151" s="51" t="s">
        <v>159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2"/>
      <c r="AN151" s="12"/>
      <c r="AO151" s="12"/>
      <c r="AP151" s="12"/>
      <c r="AQ151" s="12"/>
    </row>
    <row r="152" spans="1:4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52" t="s">
        <v>2</v>
      </c>
      <c r="Y152" s="52"/>
      <c r="Z152" s="52"/>
      <c r="AA152" s="52"/>
      <c r="AB152" s="52"/>
      <c r="AC152" s="13"/>
      <c r="AD152" s="13"/>
      <c r="AE152" s="13"/>
      <c r="AF152" s="13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</row>
    <row r="153" spans="1:4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 t="s">
        <v>10</v>
      </c>
      <c r="T153" s="53"/>
      <c r="U153" s="53"/>
      <c r="V153" s="53"/>
      <c r="W153" s="53"/>
      <c r="X153" s="54" t="s">
        <v>90</v>
      </c>
      <c r="Y153" s="54"/>
      <c r="Z153" s="54"/>
      <c r="AA153" s="54"/>
      <c r="AB153" s="54"/>
      <c r="AC153" s="21"/>
      <c r="AD153" s="22"/>
      <c r="AE153" s="22"/>
      <c r="AF153" s="22"/>
      <c r="AG153" s="22"/>
      <c r="AH153" s="22"/>
      <c r="AI153" s="22"/>
      <c r="AJ153" s="22"/>
      <c r="AK153" s="22"/>
      <c r="AL153" s="22"/>
      <c r="AM153" s="23"/>
      <c r="AN153" s="23"/>
      <c r="AO153" s="23"/>
      <c r="AP153" s="23"/>
      <c r="AQ153" s="12"/>
    </row>
    <row r="154" spans="1:4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4"/>
      <c r="Y154" s="54"/>
      <c r="Z154" s="54"/>
      <c r="AA154" s="54"/>
      <c r="AB154" s="54"/>
      <c r="AC154" s="21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12"/>
    </row>
    <row r="155" spans="1:43">
      <c r="A155" s="47" t="s">
        <v>59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9"/>
      <c r="S155" s="50">
        <f>X155</f>
        <v>0</v>
      </c>
      <c r="T155" s="50"/>
      <c r="U155" s="50"/>
      <c r="V155" s="50"/>
      <c r="W155" s="50"/>
      <c r="X155" s="34"/>
      <c r="Y155" s="34"/>
      <c r="Z155" s="34"/>
      <c r="AA155" s="34"/>
      <c r="AB155" s="34"/>
      <c r="AC155" s="24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12"/>
    </row>
    <row r="156" spans="1:43" ht="40.5" customHeight="1">
      <c r="A156" s="35" t="s">
        <v>60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7"/>
      <c r="S156" s="34">
        <f>X156</f>
        <v>0</v>
      </c>
      <c r="T156" s="34"/>
      <c r="U156" s="34"/>
      <c r="V156" s="34"/>
      <c r="W156" s="34"/>
      <c r="X156" s="34"/>
      <c r="Y156" s="34"/>
      <c r="Z156" s="34"/>
      <c r="AA156" s="34"/>
      <c r="AB156" s="34"/>
      <c r="AC156" s="24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12"/>
    </row>
    <row r="157" spans="1:43">
      <c r="A157" s="35" t="s">
        <v>61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7"/>
      <c r="S157" s="34">
        <f t="shared" ref="S157:S182" si="11">X157</f>
        <v>0</v>
      </c>
      <c r="T157" s="34"/>
      <c r="U157" s="34"/>
      <c r="V157" s="34"/>
      <c r="W157" s="34"/>
      <c r="X157" s="34"/>
      <c r="Y157" s="34"/>
      <c r="Z157" s="34"/>
      <c r="AA157" s="34"/>
      <c r="AB157" s="34"/>
      <c r="AC157" s="24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12"/>
    </row>
    <row r="158" spans="1:43">
      <c r="A158" s="35" t="s">
        <v>62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7"/>
      <c r="S158" s="34">
        <f t="shared" si="11"/>
        <v>0</v>
      </c>
      <c r="T158" s="34"/>
      <c r="U158" s="34"/>
      <c r="V158" s="34"/>
      <c r="W158" s="34"/>
      <c r="X158" s="34"/>
      <c r="Y158" s="34"/>
      <c r="Z158" s="34"/>
      <c r="AA158" s="34"/>
      <c r="AB158" s="34"/>
      <c r="AC158" s="24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12"/>
    </row>
    <row r="159" spans="1:43">
      <c r="A159" s="35" t="s">
        <v>63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7"/>
      <c r="S159" s="34">
        <f t="shared" si="11"/>
        <v>0</v>
      </c>
      <c r="T159" s="34"/>
      <c r="U159" s="34"/>
      <c r="V159" s="34"/>
      <c r="W159" s="34"/>
      <c r="X159" s="34"/>
      <c r="Y159" s="34"/>
      <c r="Z159" s="34"/>
      <c r="AA159" s="34"/>
      <c r="AB159" s="34"/>
      <c r="AC159" s="24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12"/>
    </row>
    <row r="160" spans="1:43">
      <c r="A160" s="41" t="s">
        <v>64</v>
      </c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3"/>
      <c r="S160" s="34">
        <f t="shared" si="11"/>
        <v>0</v>
      </c>
      <c r="T160" s="34"/>
      <c r="U160" s="34"/>
      <c r="V160" s="34"/>
      <c r="W160" s="34"/>
      <c r="X160" s="34"/>
      <c r="Y160" s="34"/>
      <c r="Z160" s="34"/>
      <c r="AA160" s="34"/>
      <c r="AB160" s="34"/>
      <c r="AC160" s="24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12"/>
    </row>
    <row r="161" spans="1:43">
      <c r="A161" s="41" t="s">
        <v>65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3"/>
      <c r="S161" s="34">
        <f t="shared" si="11"/>
        <v>0</v>
      </c>
      <c r="T161" s="34"/>
      <c r="U161" s="34"/>
      <c r="V161" s="34"/>
      <c r="W161" s="34"/>
      <c r="X161" s="34"/>
      <c r="Y161" s="34"/>
      <c r="Z161" s="34"/>
      <c r="AA161" s="34"/>
      <c r="AB161" s="34"/>
      <c r="AC161" s="24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12"/>
    </row>
    <row r="162" spans="1:43">
      <c r="A162" s="41" t="s">
        <v>66</v>
      </c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3"/>
      <c r="S162" s="34">
        <f t="shared" si="11"/>
        <v>0</v>
      </c>
      <c r="T162" s="34"/>
      <c r="U162" s="34"/>
      <c r="V162" s="34"/>
      <c r="W162" s="34"/>
      <c r="X162" s="34"/>
      <c r="Y162" s="34"/>
      <c r="Z162" s="34"/>
      <c r="AA162" s="34"/>
      <c r="AB162" s="34"/>
      <c r="AC162" s="24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12"/>
    </row>
    <row r="163" spans="1:43">
      <c r="A163" s="35" t="s">
        <v>67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7"/>
      <c r="S163" s="34">
        <f t="shared" si="11"/>
        <v>0</v>
      </c>
      <c r="T163" s="34"/>
      <c r="U163" s="34"/>
      <c r="V163" s="34"/>
      <c r="W163" s="34"/>
      <c r="X163" s="34"/>
      <c r="Y163" s="34"/>
      <c r="Z163" s="34"/>
      <c r="AA163" s="34"/>
      <c r="AB163" s="34"/>
      <c r="AC163" s="24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12"/>
    </row>
    <row r="164" spans="1:43">
      <c r="A164" s="35" t="s">
        <v>68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7"/>
      <c r="S164" s="34">
        <f t="shared" si="11"/>
        <v>0</v>
      </c>
      <c r="T164" s="34"/>
      <c r="U164" s="34"/>
      <c r="V164" s="34"/>
      <c r="W164" s="34"/>
      <c r="X164" s="34"/>
      <c r="Y164" s="34"/>
      <c r="Z164" s="34"/>
      <c r="AA164" s="34"/>
      <c r="AB164" s="34"/>
      <c r="AC164" s="24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12"/>
    </row>
    <row r="165" spans="1:43">
      <c r="A165" s="41" t="s">
        <v>69</v>
      </c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3"/>
      <c r="S165" s="34">
        <f t="shared" si="11"/>
        <v>0</v>
      </c>
      <c r="T165" s="34"/>
      <c r="U165" s="34"/>
      <c r="V165" s="34"/>
      <c r="W165" s="34"/>
      <c r="X165" s="34"/>
      <c r="Y165" s="34"/>
      <c r="Z165" s="34"/>
      <c r="AA165" s="34"/>
      <c r="AB165" s="34"/>
      <c r="AC165" s="24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12"/>
    </row>
    <row r="166" spans="1:43">
      <c r="A166" s="41" t="s">
        <v>70</v>
      </c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3"/>
      <c r="S166" s="34">
        <f t="shared" si="11"/>
        <v>0</v>
      </c>
      <c r="T166" s="34"/>
      <c r="U166" s="34"/>
      <c r="V166" s="34"/>
      <c r="W166" s="34"/>
      <c r="X166" s="34"/>
      <c r="Y166" s="34"/>
      <c r="Z166" s="34"/>
      <c r="AA166" s="34"/>
      <c r="AB166" s="34"/>
      <c r="AC166" s="24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12"/>
    </row>
    <row r="167" spans="1:43">
      <c r="A167" s="35" t="s">
        <v>71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7"/>
      <c r="S167" s="34">
        <f t="shared" si="11"/>
        <v>0</v>
      </c>
      <c r="T167" s="34"/>
      <c r="U167" s="34"/>
      <c r="V167" s="34"/>
      <c r="W167" s="34"/>
      <c r="X167" s="34"/>
      <c r="Y167" s="34"/>
      <c r="Z167" s="34"/>
      <c r="AA167" s="34"/>
      <c r="AB167" s="34"/>
      <c r="AC167" s="24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12"/>
    </row>
    <row r="168" spans="1:43">
      <c r="A168" s="35" t="s">
        <v>72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7"/>
      <c r="S168" s="34">
        <f t="shared" si="11"/>
        <v>0</v>
      </c>
      <c r="T168" s="34"/>
      <c r="U168" s="34"/>
      <c r="V168" s="34"/>
      <c r="W168" s="34"/>
      <c r="X168" s="34"/>
      <c r="Y168" s="34"/>
      <c r="Z168" s="34"/>
      <c r="AA168" s="34"/>
      <c r="AB168" s="34"/>
      <c r="AC168" s="24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12"/>
    </row>
    <row r="169" spans="1:43">
      <c r="A169" s="41" t="s">
        <v>73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3"/>
      <c r="S169" s="34">
        <f t="shared" si="11"/>
        <v>0</v>
      </c>
      <c r="T169" s="34"/>
      <c r="U169" s="34"/>
      <c r="V169" s="34"/>
      <c r="W169" s="34"/>
      <c r="X169" s="34"/>
      <c r="Y169" s="34"/>
      <c r="Z169" s="34"/>
      <c r="AA169" s="34"/>
      <c r="AB169" s="34"/>
      <c r="AC169" s="24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17"/>
    </row>
    <row r="170" spans="1:43">
      <c r="A170" s="35" t="s">
        <v>74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7"/>
      <c r="S170" s="34">
        <f t="shared" si="11"/>
        <v>0</v>
      </c>
      <c r="T170" s="34"/>
      <c r="U170" s="34"/>
      <c r="V170" s="34"/>
      <c r="W170" s="34"/>
      <c r="X170" s="34"/>
      <c r="Y170" s="34"/>
      <c r="Z170" s="34"/>
      <c r="AA170" s="34"/>
      <c r="AB170" s="34"/>
      <c r="AC170" s="24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17"/>
    </row>
    <row r="171" spans="1:43">
      <c r="A171" s="35" t="s">
        <v>75</v>
      </c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7"/>
      <c r="S171" s="34">
        <f t="shared" si="11"/>
        <v>0</v>
      </c>
      <c r="T171" s="34"/>
      <c r="U171" s="34"/>
      <c r="V171" s="34"/>
      <c r="W171" s="34"/>
      <c r="X171" s="34"/>
      <c r="Y171" s="34"/>
      <c r="Z171" s="34"/>
      <c r="AA171" s="34"/>
      <c r="AB171" s="34"/>
      <c r="AC171" s="24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17"/>
    </row>
    <row r="172" spans="1:43">
      <c r="A172" s="35" t="s">
        <v>76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7"/>
      <c r="S172" s="34">
        <f t="shared" si="11"/>
        <v>0</v>
      </c>
      <c r="T172" s="34"/>
      <c r="U172" s="34"/>
      <c r="V172" s="34"/>
      <c r="W172" s="34"/>
      <c r="X172" s="34"/>
      <c r="Y172" s="34"/>
      <c r="Z172" s="34"/>
      <c r="AA172" s="34"/>
      <c r="AB172" s="34"/>
      <c r="AC172" s="24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12"/>
    </row>
    <row r="173" spans="1:43" ht="29.25" customHeight="1">
      <c r="A173" s="35" t="s">
        <v>77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7"/>
      <c r="S173" s="34">
        <f t="shared" si="11"/>
        <v>0</v>
      </c>
      <c r="T173" s="34"/>
      <c r="U173" s="34"/>
      <c r="V173" s="34"/>
      <c r="W173" s="34"/>
      <c r="X173" s="34"/>
      <c r="Y173" s="34"/>
      <c r="Z173" s="34"/>
      <c r="AA173" s="34"/>
      <c r="AB173" s="34"/>
      <c r="AC173" s="24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12"/>
    </row>
    <row r="174" spans="1:43" ht="27" customHeight="1">
      <c r="A174" s="35" t="s">
        <v>78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7"/>
      <c r="S174" s="34">
        <f t="shared" si="11"/>
        <v>0</v>
      </c>
      <c r="T174" s="34"/>
      <c r="U174" s="34"/>
      <c r="V174" s="34"/>
      <c r="W174" s="34"/>
      <c r="X174" s="34"/>
      <c r="Y174" s="34"/>
      <c r="Z174" s="34"/>
      <c r="AA174" s="34"/>
      <c r="AB174" s="34"/>
      <c r="AC174" s="24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12"/>
    </row>
    <row r="175" spans="1:43">
      <c r="A175" s="35" t="s">
        <v>79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7"/>
      <c r="S175" s="34">
        <f t="shared" si="11"/>
        <v>0</v>
      </c>
      <c r="T175" s="34"/>
      <c r="U175" s="34"/>
      <c r="V175" s="34"/>
      <c r="W175" s="34"/>
      <c r="X175" s="34"/>
      <c r="Y175" s="34"/>
      <c r="Z175" s="34"/>
      <c r="AA175" s="34"/>
      <c r="AB175" s="34"/>
      <c r="AC175" s="24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12"/>
    </row>
    <row r="176" spans="1:43">
      <c r="A176" s="35" t="s">
        <v>80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7"/>
      <c r="S176" s="34">
        <f t="shared" si="11"/>
        <v>0</v>
      </c>
      <c r="T176" s="34"/>
      <c r="U176" s="34"/>
      <c r="V176" s="34"/>
      <c r="W176" s="34"/>
      <c r="X176" s="34"/>
      <c r="Y176" s="34"/>
      <c r="Z176" s="34"/>
      <c r="AA176" s="34"/>
      <c r="AB176" s="34"/>
      <c r="AC176" s="24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12"/>
    </row>
    <row r="177" spans="1:72">
      <c r="A177" s="38" t="s">
        <v>81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/>
      <c r="S177" s="34">
        <f t="shared" si="11"/>
        <v>0</v>
      </c>
      <c r="T177" s="34"/>
      <c r="U177" s="34"/>
      <c r="V177" s="34"/>
      <c r="W177" s="34"/>
      <c r="X177" s="34"/>
      <c r="Y177" s="34"/>
      <c r="Z177" s="34"/>
      <c r="AA177" s="34"/>
      <c r="AB177" s="34"/>
      <c r="AC177" s="24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12"/>
    </row>
    <row r="178" spans="1:72">
      <c r="A178" s="41" t="s">
        <v>82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3"/>
      <c r="S178" s="34">
        <f t="shared" si="11"/>
        <v>0</v>
      </c>
      <c r="T178" s="34"/>
      <c r="U178" s="34"/>
      <c r="V178" s="34"/>
      <c r="W178" s="34"/>
      <c r="X178" s="34"/>
      <c r="Y178" s="34"/>
      <c r="Z178" s="34"/>
      <c r="AA178" s="34"/>
      <c r="AB178" s="34"/>
      <c r="AC178" s="24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12"/>
    </row>
    <row r="179" spans="1:72">
      <c r="A179" s="41" t="s">
        <v>83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3"/>
      <c r="S179" s="34">
        <f t="shared" si="11"/>
        <v>0</v>
      </c>
      <c r="T179" s="34"/>
      <c r="U179" s="34"/>
      <c r="V179" s="34"/>
      <c r="W179" s="34"/>
      <c r="X179" s="34"/>
      <c r="Y179" s="34"/>
      <c r="Z179" s="34"/>
      <c r="AA179" s="34"/>
      <c r="AB179" s="34"/>
      <c r="AC179" s="24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12"/>
    </row>
    <row r="180" spans="1:72">
      <c r="A180" s="35" t="s">
        <v>84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7"/>
      <c r="S180" s="34">
        <f t="shared" si="11"/>
        <v>0</v>
      </c>
      <c r="T180" s="34"/>
      <c r="U180" s="34"/>
      <c r="V180" s="34"/>
      <c r="W180" s="34"/>
      <c r="X180" s="34"/>
      <c r="Y180" s="34"/>
      <c r="Z180" s="34"/>
      <c r="AA180" s="34"/>
      <c r="AB180" s="34"/>
      <c r="AC180" s="24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12"/>
    </row>
    <row r="181" spans="1:72">
      <c r="A181" s="35" t="s">
        <v>85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7"/>
      <c r="S181" s="34">
        <f t="shared" si="11"/>
        <v>0</v>
      </c>
      <c r="T181" s="34"/>
      <c r="U181" s="34"/>
      <c r="V181" s="34"/>
      <c r="W181" s="34"/>
      <c r="X181" s="34"/>
      <c r="Y181" s="34"/>
      <c r="Z181" s="34"/>
      <c r="AA181" s="34"/>
      <c r="AB181" s="34"/>
      <c r="AC181" s="24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12"/>
    </row>
    <row r="182" spans="1:72">
      <c r="A182" s="31" t="s">
        <v>86</v>
      </c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3"/>
      <c r="S182" s="34">
        <f t="shared" si="11"/>
        <v>0</v>
      </c>
      <c r="T182" s="34"/>
      <c r="U182" s="34"/>
      <c r="V182" s="34"/>
      <c r="W182" s="34"/>
      <c r="X182" s="34"/>
      <c r="Y182" s="34"/>
      <c r="Z182" s="34"/>
      <c r="AA182" s="34"/>
      <c r="AB182" s="34"/>
      <c r="AC182" s="24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12"/>
    </row>
    <row r="183" spans="1:72">
      <c r="A183" s="27" t="s">
        <v>87</v>
      </c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9"/>
      <c r="S183" s="30">
        <f>X183</f>
        <v>0</v>
      </c>
      <c r="T183" s="30"/>
      <c r="U183" s="30"/>
      <c r="V183" s="30"/>
      <c r="W183" s="30"/>
      <c r="X183" s="30">
        <f t="shared" ref="X183" si="12">SUM(X155:AB182)</f>
        <v>0</v>
      </c>
      <c r="Y183" s="30"/>
      <c r="Z183" s="30"/>
      <c r="AA183" s="30"/>
      <c r="AB183" s="30"/>
      <c r="AC183" s="24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12"/>
    </row>
    <row r="184" spans="1:72">
      <c r="AQ184" s="12"/>
    </row>
    <row r="185" spans="1:72">
      <c r="AQ185" s="12"/>
    </row>
    <row r="186" spans="1:72">
      <c r="AQ186" s="12"/>
    </row>
    <row r="187" spans="1:72">
      <c r="AQ187" s="12"/>
    </row>
    <row r="188" spans="1:72" ht="17.25" customHeight="1">
      <c r="AQ188" s="12"/>
    </row>
    <row r="189" spans="1:72" ht="17.25" customHeight="1">
      <c r="AQ189" s="12"/>
      <c r="BA189" s="3"/>
      <c r="BR189" s="1"/>
      <c r="BS189" s="1"/>
      <c r="BT189" s="1"/>
    </row>
    <row r="190" spans="1:72" ht="17.25" customHeight="1">
      <c r="AQ190" s="12"/>
      <c r="BA190" s="1"/>
      <c r="BB190" s="2"/>
      <c r="BC190" s="2"/>
      <c r="BD190" s="2"/>
      <c r="BE190" s="2"/>
      <c r="BF190" s="1"/>
      <c r="BG190" s="2"/>
      <c r="BH190" s="2"/>
      <c r="BI190" s="2"/>
      <c r="BJ190" s="2"/>
      <c r="BK190" s="1"/>
      <c r="BL190" s="2"/>
      <c r="BM190" s="2"/>
      <c r="BN190" s="2"/>
      <c r="BO190" s="2"/>
      <c r="BP190" s="1"/>
      <c r="BQ190" s="2"/>
      <c r="BR190" s="2"/>
      <c r="BS190" s="2"/>
      <c r="BT190" s="2"/>
    </row>
    <row r="191" spans="1:72" ht="17.25" customHeight="1">
      <c r="AQ191" s="23"/>
      <c r="BA191" s="1"/>
      <c r="BB191" s="2"/>
      <c r="BC191" s="2"/>
      <c r="BD191" s="2"/>
      <c r="BE191" s="2"/>
      <c r="BF191" s="1"/>
      <c r="BG191" s="2"/>
      <c r="BH191" s="2"/>
      <c r="BI191" s="2"/>
      <c r="BJ191" s="2"/>
      <c r="BK191" s="1"/>
      <c r="BL191" s="2"/>
      <c r="BM191" s="2"/>
      <c r="BN191" s="2"/>
      <c r="BO191" s="2"/>
      <c r="BP191" s="1"/>
      <c r="BQ191" s="2"/>
      <c r="BR191" s="2"/>
      <c r="BS191" s="2"/>
      <c r="BT191" s="2"/>
    </row>
    <row r="192" spans="1:72" ht="17.25" customHeight="1">
      <c r="AQ192" s="22"/>
      <c r="BA192" s="4"/>
      <c r="BB192" s="2"/>
      <c r="BC192" s="2"/>
      <c r="BD192" s="2"/>
      <c r="BE192" s="2"/>
      <c r="BF192" s="4"/>
      <c r="BG192" s="2"/>
      <c r="BH192" s="2"/>
      <c r="BI192" s="2"/>
      <c r="BJ192" s="2"/>
      <c r="BK192" s="4"/>
      <c r="BL192" s="2"/>
      <c r="BM192" s="2"/>
      <c r="BN192" s="2"/>
      <c r="BO192" s="2"/>
      <c r="BP192" s="5"/>
      <c r="BQ192" s="6"/>
      <c r="BR192" s="6"/>
      <c r="BS192" s="6"/>
      <c r="BT192" s="6"/>
    </row>
    <row r="193" spans="43:72" ht="12.75" customHeight="1">
      <c r="AQ193" s="25"/>
      <c r="AY193" s="1"/>
      <c r="AZ193" s="1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1"/>
      <c r="BQ193" s="1"/>
      <c r="BR193" s="1"/>
      <c r="BS193" s="1"/>
      <c r="BT193" s="1"/>
    </row>
    <row r="194" spans="43:72" ht="12.75" customHeight="1">
      <c r="AQ194" s="25"/>
      <c r="AY194" s="1"/>
      <c r="AZ194" s="1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1"/>
      <c r="BQ194" s="1"/>
      <c r="BR194" s="1"/>
      <c r="BS194" s="1"/>
      <c r="BT194" s="1"/>
    </row>
    <row r="195" spans="43:72" ht="12.75" customHeight="1">
      <c r="AQ195" s="25"/>
      <c r="AY195" s="1"/>
      <c r="AZ195" s="1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1"/>
      <c r="BQ195" s="1"/>
      <c r="BR195" s="1"/>
      <c r="BS195" s="1"/>
      <c r="BT195" s="1"/>
    </row>
    <row r="196" spans="43:72" ht="12.75" customHeight="1">
      <c r="AQ196" s="25"/>
      <c r="AY196" s="1"/>
      <c r="AZ196" s="1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1"/>
      <c r="BQ196" s="1"/>
      <c r="BR196" s="1"/>
      <c r="BS196" s="1"/>
      <c r="BT196" s="1"/>
    </row>
    <row r="197" spans="43:72">
      <c r="AQ197" s="25"/>
      <c r="AY197" s="1"/>
      <c r="AZ197" s="1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1"/>
      <c r="BQ197" s="1"/>
      <c r="BR197" s="1"/>
      <c r="BS197" s="1"/>
      <c r="BT197" s="1"/>
    </row>
    <row r="198" spans="43:72">
      <c r="AQ198" s="25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spans="43:72">
      <c r="AQ199" s="25"/>
      <c r="AY199" s="2"/>
      <c r="AZ199" s="2"/>
      <c r="BA199" s="2"/>
      <c r="BB199" s="2"/>
      <c r="BC199" s="2"/>
      <c r="BD199" s="2"/>
      <c r="BE199" s="2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spans="43:72">
      <c r="AQ200" s="25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43:72">
      <c r="AQ201" s="25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43:72">
      <c r="AQ202" s="25"/>
      <c r="BA202" s="1"/>
      <c r="BB202" s="2"/>
      <c r="BC202" s="2"/>
      <c r="BD202" s="2"/>
      <c r="BE202" s="2"/>
      <c r="BF202" s="1"/>
      <c r="BG202" s="2"/>
      <c r="BH202" s="2"/>
      <c r="BI202" s="2"/>
      <c r="BJ202" s="2"/>
      <c r="BK202" s="1"/>
      <c r="BL202" s="2"/>
      <c r="BM202" s="2"/>
      <c r="BN202" s="2"/>
      <c r="BO202" s="2"/>
      <c r="BP202" s="1"/>
      <c r="BQ202" s="2"/>
      <c r="BR202" s="2"/>
      <c r="BS202" s="2"/>
      <c r="BT202" s="2"/>
    </row>
    <row r="203" spans="43:72">
      <c r="AQ203" s="25"/>
      <c r="BA203" s="8"/>
      <c r="BB203" s="9"/>
      <c r="BC203" s="9"/>
      <c r="BD203" s="9"/>
      <c r="BE203" s="9"/>
      <c r="BF203" s="8"/>
      <c r="BG203" s="9"/>
      <c r="BH203" s="9"/>
      <c r="BI203" s="9"/>
      <c r="BJ203" s="9"/>
      <c r="BK203" s="8"/>
      <c r="BL203" s="9"/>
      <c r="BM203" s="9"/>
      <c r="BN203" s="9"/>
      <c r="BO203" s="9"/>
      <c r="BP203" s="1"/>
      <c r="BQ203" s="2"/>
      <c r="BR203" s="2"/>
      <c r="BS203" s="2"/>
      <c r="BT203" s="2"/>
    </row>
    <row r="204" spans="43:72">
      <c r="AQ204" s="25"/>
      <c r="BA204" s="4"/>
      <c r="BB204" s="2"/>
      <c r="BC204" s="2"/>
      <c r="BD204" s="2"/>
      <c r="BE204" s="2"/>
      <c r="BF204" s="4"/>
      <c r="BG204" s="2"/>
      <c r="BH204" s="2"/>
      <c r="BI204" s="2"/>
      <c r="BJ204" s="2"/>
      <c r="BK204" s="4"/>
      <c r="BL204" s="2"/>
      <c r="BM204" s="2"/>
      <c r="BN204" s="2"/>
      <c r="BO204" s="2"/>
      <c r="BP204" s="5"/>
      <c r="BQ204" s="6"/>
      <c r="BR204" s="6"/>
      <c r="BS204" s="6"/>
      <c r="BT204" s="6"/>
    </row>
    <row r="205" spans="43:72">
      <c r="AQ205" s="25"/>
      <c r="AY205" s="1"/>
      <c r="AZ205" s="1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"/>
      <c r="BQ205" s="1"/>
      <c r="BR205" s="1"/>
      <c r="BS205" s="1"/>
      <c r="BT205" s="1"/>
    </row>
    <row r="206" spans="43:72">
      <c r="AQ206" s="25"/>
      <c r="AY206" s="1"/>
      <c r="AZ206" s="1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1"/>
      <c r="BQ206" s="1"/>
      <c r="BR206" s="1"/>
      <c r="BS206" s="1"/>
      <c r="BT206" s="1"/>
    </row>
    <row r="207" spans="43:72">
      <c r="AQ207" s="25"/>
      <c r="AR207" s="7"/>
      <c r="AS207" s="7"/>
      <c r="AT207" s="7"/>
      <c r="AU207" s="7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43:72">
      <c r="AQ208" s="25"/>
      <c r="AR208" s="7"/>
      <c r="AS208" s="7"/>
      <c r="AT208" s="7"/>
      <c r="AU208" s="7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43:58">
      <c r="AQ209" s="25"/>
      <c r="AR209" s="7"/>
      <c r="AS209" s="7"/>
      <c r="AT209" s="7"/>
      <c r="AU209" s="7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43:58">
      <c r="AQ210" s="25"/>
      <c r="AR210" s="7"/>
      <c r="AS210" s="7"/>
      <c r="AT210" s="7"/>
      <c r="AU210" s="7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43:58">
      <c r="AQ211" s="25"/>
      <c r="AR211" s="7"/>
      <c r="AS211" s="7"/>
      <c r="AT211" s="7"/>
      <c r="AU211" s="7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43:58">
      <c r="AQ212" s="25"/>
      <c r="AR212" s="7"/>
      <c r="AS212" s="7"/>
      <c r="AT212" s="7"/>
      <c r="AU212" s="7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43:58">
      <c r="AQ213" s="25"/>
      <c r="AR213" s="7"/>
      <c r="AS213" s="7"/>
      <c r="AT213" s="7"/>
      <c r="AU213" s="7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43:58">
      <c r="AQ214" s="25"/>
      <c r="AR214" s="7"/>
      <c r="AS214" s="7"/>
      <c r="AT214" s="7"/>
      <c r="AU214" s="7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43:58">
      <c r="AQ215" s="25"/>
      <c r="AR215" s="7"/>
      <c r="AS215" s="7"/>
      <c r="AT215" s="7"/>
      <c r="AU215" s="7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43:58">
      <c r="AQ216" s="25"/>
      <c r="AR216" s="7"/>
      <c r="AS216" s="7"/>
      <c r="AT216" s="7"/>
      <c r="AU216" s="7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43:58">
      <c r="AQ217" s="25"/>
      <c r="AR217" s="7"/>
      <c r="AS217" s="7"/>
      <c r="AT217" s="7"/>
      <c r="AU217" s="7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43:58">
      <c r="AQ218" s="25"/>
      <c r="AR218" s="7"/>
      <c r="AS218" s="7"/>
      <c r="AT218" s="7"/>
      <c r="AU218" s="7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43:58">
      <c r="AQ219" s="25"/>
      <c r="AR219" s="7"/>
      <c r="AS219" s="7"/>
      <c r="AT219" s="7"/>
      <c r="AU219" s="7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43:58">
      <c r="AQ220" s="25"/>
      <c r="AR220" s="7"/>
      <c r="AS220" s="7"/>
      <c r="AT220" s="7"/>
      <c r="AU220" s="7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43:58">
      <c r="AQ221" s="25"/>
      <c r="AR221" s="7"/>
      <c r="AS221" s="7"/>
      <c r="AT221" s="7"/>
      <c r="AU221" s="7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43:58">
      <c r="AQ222" s="25"/>
      <c r="AR222" s="7"/>
      <c r="AS222" s="7"/>
      <c r="AT222" s="7"/>
      <c r="AU222" s="7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43:58">
      <c r="AQ223" s="25"/>
      <c r="AR223" s="7"/>
      <c r="AS223" s="7"/>
      <c r="AT223" s="7"/>
      <c r="AU223" s="7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43:58">
      <c r="AQ224" s="25"/>
      <c r="AR224" s="7"/>
      <c r="AS224" s="7"/>
      <c r="AT224" s="7"/>
      <c r="AU224" s="7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43:68">
      <c r="AQ225" s="25"/>
      <c r="AR225" s="7"/>
      <c r="AS225" s="7"/>
      <c r="AT225" s="7"/>
      <c r="AU225" s="7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43:68">
      <c r="AQ226" s="25"/>
      <c r="AR226" s="7"/>
      <c r="AS226" s="7"/>
      <c r="AT226" s="7"/>
      <c r="AU226" s="7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43:68">
      <c r="AQ227" s="25"/>
      <c r="AR227" s="7"/>
      <c r="AS227" s="7"/>
      <c r="AT227" s="7"/>
      <c r="AU227" s="7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43:68">
      <c r="AQ228" s="25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43:68">
      <c r="AQ229" s="25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43:68">
      <c r="AQ230" s="25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43:68">
      <c r="AQ231" s="25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43:68">
      <c r="AQ232" s="25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43:68">
      <c r="AQ233" s="25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43:68">
      <c r="AQ234" s="12"/>
    </row>
    <row r="235" spans="43:68">
      <c r="AQ235" s="12"/>
    </row>
    <row r="236" spans="43:68">
      <c r="AQ236" s="12"/>
    </row>
    <row r="237" spans="43:68">
      <c r="AQ237" s="12"/>
      <c r="BM237" s="1"/>
      <c r="BN237" s="1"/>
      <c r="BO237" s="1"/>
    </row>
    <row r="238" spans="43:68">
      <c r="AQ238" s="12"/>
      <c r="AY238" s="2"/>
      <c r="BA238" s="1"/>
      <c r="BB238" s="2"/>
      <c r="BC238" s="2"/>
      <c r="BD238" s="2"/>
      <c r="BE238" s="2"/>
      <c r="BF238" s="1"/>
      <c r="BG238" s="2"/>
      <c r="BH238" s="2"/>
      <c r="BI238" s="2"/>
      <c r="BJ238" s="2"/>
      <c r="BK238" s="1"/>
      <c r="BL238" s="2"/>
      <c r="BM238" s="2"/>
      <c r="BN238" s="2"/>
      <c r="BO238" s="2"/>
    </row>
    <row r="239" spans="43:68">
      <c r="AQ239" s="23"/>
      <c r="AY239" s="2"/>
      <c r="AZ239" s="2"/>
      <c r="BA239" s="1"/>
      <c r="BB239" s="2"/>
      <c r="BC239" s="2"/>
      <c r="BD239" s="2"/>
      <c r="BE239" s="2"/>
      <c r="BF239" s="1"/>
      <c r="BG239" s="2"/>
      <c r="BH239" s="2"/>
      <c r="BI239" s="2"/>
      <c r="BJ239" s="2"/>
      <c r="BK239" s="1"/>
      <c r="BL239" s="2"/>
      <c r="BM239" s="2"/>
      <c r="BN239" s="2"/>
      <c r="BO239" s="2"/>
      <c r="BP239" s="11"/>
    </row>
    <row r="240" spans="43:68">
      <c r="AQ240" s="22"/>
      <c r="AY240" s="2"/>
      <c r="AZ240" s="2"/>
      <c r="BA240" s="4"/>
      <c r="BB240" s="2"/>
      <c r="BC240" s="2"/>
      <c r="BD240" s="2"/>
      <c r="BE240" s="2"/>
      <c r="BF240" s="4"/>
      <c r="BG240" s="2"/>
      <c r="BH240" s="2"/>
      <c r="BI240" s="2"/>
      <c r="BJ240" s="2"/>
      <c r="BK240" s="5"/>
      <c r="BL240" s="6"/>
      <c r="BM240" s="6"/>
      <c r="BN240" s="6"/>
      <c r="BO240" s="6"/>
      <c r="BP240" s="11"/>
    </row>
    <row r="241" spans="43:68">
      <c r="AQ241" s="25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1"/>
      <c r="BL241" s="1"/>
      <c r="BM241" s="1"/>
      <c r="BN241" s="1"/>
      <c r="BO241" s="1"/>
      <c r="BP241" s="1"/>
    </row>
    <row r="242" spans="43:68">
      <c r="AQ242" s="25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1"/>
      <c r="BL242" s="1"/>
      <c r="BM242" s="1"/>
      <c r="BN242" s="1"/>
      <c r="BO242" s="1"/>
      <c r="BP242" s="1"/>
    </row>
    <row r="243" spans="43:68">
      <c r="AQ243" s="25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1"/>
      <c r="BL243" s="1"/>
      <c r="BM243" s="1"/>
      <c r="BN243" s="1"/>
      <c r="BO243" s="1"/>
      <c r="BP243" s="1"/>
    </row>
    <row r="244" spans="43:68">
      <c r="AQ244" s="25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1"/>
      <c r="BL244" s="1"/>
      <c r="BM244" s="1"/>
      <c r="BN244" s="1"/>
      <c r="BO244" s="1"/>
      <c r="BP244" s="1"/>
    </row>
    <row r="245" spans="43:68">
      <c r="AQ245" s="25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1"/>
      <c r="BL245" s="1"/>
      <c r="BM245" s="1"/>
      <c r="BN245" s="1"/>
      <c r="BO245" s="1"/>
      <c r="BP245" s="1"/>
    </row>
    <row r="246" spans="43:68">
      <c r="AQ246" s="25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1"/>
      <c r="BL246" s="1"/>
      <c r="BM246" s="1"/>
      <c r="BN246" s="1"/>
      <c r="BO246" s="1"/>
      <c r="BP246" s="1"/>
    </row>
    <row r="247" spans="43:68">
      <c r="AQ247" s="25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1"/>
      <c r="BL247" s="1"/>
      <c r="BM247" s="1"/>
      <c r="BN247" s="1"/>
      <c r="BO247" s="1"/>
      <c r="BP247" s="1"/>
    </row>
    <row r="248" spans="43:68">
      <c r="AQ248" s="25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1"/>
      <c r="BL248" s="1"/>
      <c r="BM248" s="1"/>
      <c r="BN248" s="1"/>
      <c r="BO248" s="1"/>
      <c r="BP248" s="1"/>
    </row>
    <row r="249" spans="43:68">
      <c r="AQ249" s="25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1"/>
      <c r="BL249" s="1"/>
      <c r="BM249" s="1"/>
      <c r="BN249" s="1"/>
      <c r="BO249" s="1"/>
      <c r="BP249" s="1"/>
    </row>
    <row r="250" spans="43:68">
      <c r="AQ250" s="25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1"/>
      <c r="BL250" s="1"/>
      <c r="BM250" s="1"/>
      <c r="BN250" s="1"/>
      <c r="BO250" s="1"/>
      <c r="BP250" s="1"/>
    </row>
    <row r="251" spans="43:68">
      <c r="AQ251" s="25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1"/>
      <c r="BL251" s="1"/>
      <c r="BM251" s="1"/>
      <c r="BN251" s="1"/>
      <c r="BO251" s="1"/>
      <c r="BP251" s="1"/>
    </row>
    <row r="252" spans="43:68">
      <c r="AQ252" s="25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1"/>
      <c r="BL252" s="1"/>
      <c r="BM252" s="1"/>
      <c r="BN252" s="1"/>
      <c r="BO252" s="1"/>
      <c r="BP252" s="1"/>
    </row>
    <row r="253" spans="43:68">
      <c r="AQ253" s="25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1"/>
      <c r="BL253" s="1"/>
      <c r="BM253" s="1"/>
      <c r="BN253" s="1"/>
      <c r="BO253" s="1"/>
      <c r="BP253" s="1"/>
    </row>
    <row r="254" spans="43:68">
      <c r="AQ254" s="25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1"/>
      <c r="BL254" s="1"/>
      <c r="BM254" s="1"/>
      <c r="BN254" s="1"/>
      <c r="BO254" s="1"/>
      <c r="BP254" s="1"/>
    </row>
    <row r="255" spans="43:68">
      <c r="AQ255" s="25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1"/>
      <c r="BL255" s="1"/>
      <c r="BM255" s="1"/>
      <c r="BN255" s="1"/>
      <c r="BO255" s="1"/>
      <c r="BP255" s="1"/>
    </row>
    <row r="256" spans="43:68">
      <c r="AQ256" s="25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1"/>
      <c r="BL256" s="1"/>
      <c r="BM256" s="1"/>
      <c r="BN256" s="1"/>
      <c r="BO256" s="1"/>
      <c r="BP256" s="1"/>
    </row>
    <row r="257" spans="43:68">
      <c r="AQ257" s="25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1"/>
      <c r="BL257" s="1"/>
      <c r="BM257" s="1"/>
      <c r="BN257" s="1"/>
      <c r="BO257" s="1"/>
      <c r="BP257" s="1"/>
    </row>
    <row r="258" spans="43:68">
      <c r="AQ258" s="25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1"/>
      <c r="BL258" s="1"/>
      <c r="BM258" s="1"/>
      <c r="BN258" s="1"/>
      <c r="BO258" s="1"/>
      <c r="BP258" s="1"/>
    </row>
    <row r="259" spans="43:68">
      <c r="AQ259" s="25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1"/>
      <c r="BL259" s="1"/>
      <c r="BM259" s="1"/>
      <c r="BN259" s="1"/>
      <c r="BO259" s="1"/>
      <c r="BP259" s="1"/>
    </row>
    <row r="260" spans="43:68">
      <c r="AQ260" s="25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1"/>
      <c r="BL260" s="1"/>
      <c r="BM260" s="1"/>
      <c r="BN260" s="1"/>
      <c r="BO260" s="1"/>
      <c r="BP260" s="1"/>
    </row>
    <row r="261" spans="43:68">
      <c r="AQ261" s="25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1"/>
      <c r="BL261" s="1"/>
      <c r="BM261" s="1"/>
      <c r="BN261" s="1"/>
      <c r="BO261" s="1"/>
      <c r="BP261" s="1"/>
    </row>
    <row r="262" spans="43:68">
      <c r="AQ262" s="25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1"/>
      <c r="BL262" s="1"/>
      <c r="BM262" s="1"/>
      <c r="BN262" s="1"/>
      <c r="BO262" s="1"/>
      <c r="BP262" s="1"/>
    </row>
    <row r="263" spans="43:68">
      <c r="AQ263" s="25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1"/>
      <c r="BL263" s="1"/>
      <c r="BM263" s="1"/>
      <c r="BN263" s="1"/>
      <c r="BO263" s="1"/>
      <c r="BP263" s="1"/>
    </row>
    <row r="264" spans="43:68">
      <c r="AQ264" s="25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1"/>
      <c r="BL264" s="1"/>
      <c r="BM264" s="1"/>
      <c r="BN264" s="1"/>
      <c r="BO264" s="1"/>
      <c r="BP264" s="1"/>
    </row>
    <row r="265" spans="43:68">
      <c r="AQ265" s="25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1"/>
      <c r="BL265" s="1"/>
      <c r="BM265" s="1"/>
      <c r="BN265" s="1"/>
      <c r="BO265" s="1"/>
      <c r="BP265" s="1"/>
    </row>
    <row r="266" spans="43:68">
      <c r="AQ266" s="25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1"/>
      <c r="BL266" s="1"/>
      <c r="BM266" s="1"/>
      <c r="BN266" s="1"/>
      <c r="BO266" s="1"/>
      <c r="BP266" s="1"/>
    </row>
    <row r="267" spans="43:68" ht="13.5" customHeight="1">
      <c r="AQ267" s="25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1"/>
      <c r="BL267" s="1"/>
      <c r="BM267" s="1"/>
      <c r="BN267" s="1"/>
      <c r="BO267" s="1"/>
      <c r="BP267" s="1"/>
    </row>
    <row r="268" spans="43:68">
      <c r="AQ268" s="25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1"/>
      <c r="BL268" s="1"/>
      <c r="BM268" s="1"/>
      <c r="BN268" s="1"/>
      <c r="BO268" s="1"/>
      <c r="BP268" s="1"/>
    </row>
    <row r="269" spans="43:68">
      <c r="AQ269" s="25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</row>
  </sheetData>
  <mergeCells count="465">
    <mergeCell ref="C10:AP10"/>
    <mergeCell ref="A18:R18"/>
    <mergeCell ref="S18:W18"/>
    <mergeCell ref="X18:AB18"/>
    <mergeCell ref="A19:R19"/>
    <mergeCell ref="S19:W19"/>
    <mergeCell ref="X19:AB19"/>
    <mergeCell ref="A13:AB13"/>
    <mergeCell ref="A14:AB14"/>
    <mergeCell ref="A16:R16"/>
    <mergeCell ref="S16:AB16"/>
    <mergeCell ref="A17:R17"/>
    <mergeCell ref="S17:W17"/>
    <mergeCell ref="X17:AB17"/>
    <mergeCell ref="A22:R22"/>
    <mergeCell ref="S22:W22"/>
    <mergeCell ref="X22:AB22"/>
    <mergeCell ref="A23:R23"/>
    <mergeCell ref="S23:W23"/>
    <mergeCell ref="X23:AB23"/>
    <mergeCell ref="A20:R20"/>
    <mergeCell ref="S20:W20"/>
    <mergeCell ref="X20:AB20"/>
    <mergeCell ref="A21:R21"/>
    <mergeCell ref="S21:W21"/>
    <mergeCell ref="X21:AB21"/>
    <mergeCell ref="A26:R26"/>
    <mergeCell ref="S26:W26"/>
    <mergeCell ref="X26:AB26"/>
    <mergeCell ref="A27:R27"/>
    <mergeCell ref="S27:W27"/>
    <mergeCell ref="X27:AB27"/>
    <mergeCell ref="A24:R24"/>
    <mergeCell ref="S24:W24"/>
    <mergeCell ref="X24:AB24"/>
    <mergeCell ref="A25:R25"/>
    <mergeCell ref="S25:W25"/>
    <mergeCell ref="X25:AB25"/>
    <mergeCell ref="A30:R30"/>
    <mergeCell ref="S30:W30"/>
    <mergeCell ref="X30:AB30"/>
    <mergeCell ref="A31:R31"/>
    <mergeCell ref="S31:W31"/>
    <mergeCell ref="X31:AB31"/>
    <mergeCell ref="A28:R28"/>
    <mergeCell ref="S28:W28"/>
    <mergeCell ref="X28:AB28"/>
    <mergeCell ref="A29:R29"/>
    <mergeCell ref="S29:W29"/>
    <mergeCell ref="X29:AB29"/>
    <mergeCell ref="A34:R34"/>
    <mergeCell ref="S34:W34"/>
    <mergeCell ref="X34:AB34"/>
    <mergeCell ref="A35:R35"/>
    <mergeCell ref="S35:W35"/>
    <mergeCell ref="X35:AB35"/>
    <mergeCell ref="A32:R32"/>
    <mergeCell ref="S32:W32"/>
    <mergeCell ref="X32:AB32"/>
    <mergeCell ref="A33:R33"/>
    <mergeCell ref="S33:W33"/>
    <mergeCell ref="X33:AB33"/>
    <mergeCell ref="A42:R42"/>
    <mergeCell ref="S42:W42"/>
    <mergeCell ref="X42:AB42"/>
    <mergeCell ref="A43:R43"/>
    <mergeCell ref="S43:W43"/>
    <mergeCell ref="X43:AB43"/>
    <mergeCell ref="A36:R36"/>
    <mergeCell ref="S36:W36"/>
    <mergeCell ref="X36:AB36"/>
    <mergeCell ref="A38:AB38"/>
    <mergeCell ref="A39:AB39"/>
    <mergeCell ref="A41:R41"/>
    <mergeCell ref="S41:AB41"/>
    <mergeCell ref="A46:R46"/>
    <mergeCell ref="S46:W46"/>
    <mergeCell ref="X46:AB46"/>
    <mergeCell ref="A48:R48"/>
    <mergeCell ref="S48:W48"/>
    <mergeCell ref="X48:AB48"/>
    <mergeCell ref="A44:R44"/>
    <mergeCell ref="S44:W44"/>
    <mergeCell ref="X44:AB44"/>
    <mergeCell ref="A45:R45"/>
    <mergeCell ref="S45:W45"/>
    <mergeCell ref="X45:AB45"/>
    <mergeCell ref="A47:R47"/>
    <mergeCell ref="S47:W47"/>
    <mergeCell ref="X47:AB47"/>
    <mergeCell ref="A53:R53"/>
    <mergeCell ref="S53:W53"/>
    <mergeCell ref="X53:AB53"/>
    <mergeCell ref="A54:R54"/>
    <mergeCell ref="S54:W54"/>
    <mergeCell ref="X54:AB54"/>
    <mergeCell ref="A51:R51"/>
    <mergeCell ref="S51:W51"/>
    <mergeCell ref="X51:AB51"/>
    <mergeCell ref="A52:R52"/>
    <mergeCell ref="S52:W52"/>
    <mergeCell ref="X52:AB52"/>
    <mergeCell ref="A57:R57"/>
    <mergeCell ref="S57:W57"/>
    <mergeCell ref="X57:AB57"/>
    <mergeCell ref="A58:R58"/>
    <mergeCell ref="S58:W58"/>
    <mergeCell ref="X58:AB58"/>
    <mergeCell ref="A55:R55"/>
    <mergeCell ref="S55:W55"/>
    <mergeCell ref="X55:AB55"/>
    <mergeCell ref="A56:R56"/>
    <mergeCell ref="S56:W56"/>
    <mergeCell ref="X56:AB56"/>
    <mergeCell ref="A62:R62"/>
    <mergeCell ref="S62:W62"/>
    <mergeCell ref="X62:AB62"/>
    <mergeCell ref="A63:R63"/>
    <mergeCell ref="S63:W63"/>
    <mergeCell ref="X63:AB63"/>
    <mergeCell ref="A59:R59"/>
    <mergeCell ref="S59:W59"/>
    <mergeCell ref="X59:AB59"/>
    <mergeCell ref="A61:R61"/>
    <mergeCell ref="S61:W61"/>
    <mergeCell ref="X61:AB61"/>
    <mergeCell ref="A60:R60"/>
    <mergeCell ref="S60:W60"/>
    <mergeCell ref="X60:AB60"/>
    <mergeCell ref="A64:R64"/>
    <mergeCell ref="S64:W64"/>
    <mergeCell ref="X64:AB64"/>
    <mergeCell ref="A67:AL67"/>
    <mergeCell ref="A68:AL68"/>
    <mergeCell ref="A70:R70"/>
    <mergeCell ref="S70:W70"/>
    <mergeCell ref="X70:AB70"/>
    <mergeCell ref="AC70:AG70"/>
    <mergeCell ref="AH70:AL70"/>
    <mergeCell ref="A71:R71"/>
    <mergeCell ref="S71:W71"/>
    <mergeCell ref="X71:AB71"/>
    <mergeCell ref="AC71:AG71"/>
    <mergeCell ref="AH71:AL71"/>
    <mergeCell ref="A72:R72"/>
    <mergeCell ref="S72:W72"/>
    <mergeCell ref="X72:AB72"/>
    <mergeCell ref="AC72:AG72"/>
    <mergeCell ref="AH72:AL72"/>
    <mergeCell ref="A73:R73"/>
    <mergeCell ref="S73:W73"/>
    <mergeCell ref="X73:AB73"/>
    <mergeCell ref="AC73:AG73"/>
    <mergeCell ref="AH73:AL73"/>
    <mergeCell ref="A74:R74"/>
    <mergeCell ref="S74:W74"/>
    <mergeCell ref="X74:AB74"/>
    <mergeCell ref="AC74:AG74"/>
    <mergeCell ref="AH74:AL74"/>
    <mergeCell ref="A75:R75"/>
    <mergeCell ref="S75:W75"/>
    <mergeCell ref="X75:AB75"/>
    <mergeCell ref="AC75:AG75"/>
    <mergeCell ref="AH75:AL75"/>
    <mergeCell ref="A76:R76"/>
    <mergeCell ref="S76:W76"/>
    <mergeCell ref="X76:AB76"/>
    <mergeCell ref="AC76:AG76"/>
    <mergeCell ref="AH76:AL76"/>
    <mergeCell ref="A77:R77"/>
    <mergeCell ref="S77:W77"/>
    <mergeCell ref="X77:AB77"/>
    <mergeCell ref="AC77:AG77"/>
    <mergeCell ref="AH77:AL77"/>
    <mergeCell ref="A78:R78"/>
    <mergeCell ref="S78:W78"/>
    <mergeCell ref="X78:AB78"/>
    <mergeCell ref="AC78:AG78"/>
    <mergeCell ref="AH78:AL78"/>
    <mergeCell ref="A79:R79"/>
    <mergeCell ref="S79:W79"/>
    <mergeCell ref="X79:AB79"/>
    <mergeCell ref="AC79:AG79"/>
    <mergeCell ref="AH79:AL79"/>
    <mergeCell ref="A80:R80"/>
    <mergeCell ref="S80:W80"/>
    <mergeCell ref="X80:AB80"/>
    <mergeCell ref="AC80:AG80"/>
    <mergeCell ref="AH80:AL80"/>
    <mergeCell ref="A85:AB85"/>
    <mergeCell ref="X86:AB86"/>
    <mergeCell ref="AH86:AL86"/>
    <mergeCell ref="A87:R88"/>
    <mergeCell ref="S87:W88"/>
    <mergeCell ref="X87:AB87"/>
    <mergeCell ref="X88:AB88"/>
    <mergeCell ref="A81:R81"/>
    <mergeCell ref="S81:W81"/>
    <mergeCell ref="X81:AB81"/>
    <mergeCell ref="AC81:AG81"/>
    <mergeCell ref="AH81:AL81"/>
    <mergeCell ref="A84:AB84"/>
    <mergeCell ref="A91:R91"/>
    <mergeCell ref="S91:W91"/>
    <mergeCell ref="X91:AB91"/>
    <mergeCell ref="A92:R92"/>
    <mergeCell ref="S92:W92"/>
    <mergeCell ref="X92:AB92"/>
    <mergeCell ref="A89:R89"/>
    <mergeCell ref="S89:W89"/>
    <mergeCell ref="X89:AB89"/>
    <mergeCell ref="A90:R90"/>
    <mergeCell ref="S90:W90"/>
    <mergeCell ref="X90:AB90"/>
    <mergeCell ref="A95:R95"/>
    <mergeCell ref="S95:W95"/>
    <mergeCell ref="X95:AB95"/>
    <mergeCell ref="A96:R96"/>
    <mergeCell ref="S96:W96"/>
    <mergeCell ref="X96:AB96"/>
    <mergeCell ref="A93:R93"/>
    <mergeCell ref="S93:W93"/>
    <mergeCell ref="X93:AB93"/>
    <mergeCell ref="A94:R94"/>
    <mergeCell ref="S94:W94"/>
    <mergeCell ref="X94:AB94"/>
    <mergeCell ref="A99:R99"/>
    <mergeCell ref="S99:W99"/>
    <mergeCell ref="X99:AB99"/>
    <mergeCell ref="A100:R100"/>
    <mergeCell ref="S100:W100"/>
    <mergeCell ref="X100:AB100"/>
    <mergeCell ref="A97:R97"/>
    <mergeCell ref="S97:W97"/>
    <mergeCell ref="X97:AB97"/>
    <mergeCell ref="A98:R98"/>
    <mergeCell ref="S98:W98"/>
    <mergeCell ref="X98:AB98"/>
    <mergeCell ref="A108:R108"/>
    <mergeCell ref="S108:W108"/>
    <mergeCell ref="X108:AB108"/>
    <mergeCell ref="A109:R109"/>
    <mergeCell ref="S109:W109"/>
    <mergeCell ref="X109:AB109"/>
    <mergeCell ref="A102:AB102"/>
    <mergeCell ref="A103:AB103"/>
    <mergeCell ref="A105:R106"/>
    <mergeCell ref="S105:W106"/>
    <mergeCell ref="X105:AB106"/>
    <mergeCell ref="A107:R107"/>
    <mergeCell ref="S107:W107"/>
    <mergeCell ref="X107:AB107"/>
    <mergeCell ref="A112:R112"/>
    <mergeCell ref="S112:W112"/>
    <mergeCell ref="X112:AB112"/>
    <mergeCell ref="A113:R113"/>
    <mergeCell ref="S113:W113"/>
    <mergeCell ref="X113:AB113"/>
    <mergeCell ref="A110:R110"/>
    <mergeCell ref="S110:W110"/>
    <mergeCell ref="X110:AB110"/>
    <mergeCell ref="A111:R111"/>
    <mergeCell ref="S111:W111"/>
    <mergeCell ref="X111:AB111"/>
    <mergeCell ref="A116:R116"/>
    <mergeCell ref="S116:W116"/>
    <mergeCell ref="X116:AB116"/>
    <mergeCell ref="A117:R117"/>
    <mergeCell ref="S117:W117"/>
    <mergeCell ref="X117:AB117"/>
    <mergeCell ref="A114:R114"/>
    <mergeCell ref="S114:W114"/>
    <mergeCell ref="X114:AB114"/>
    <mergeCell ref="A115:R115"/>
    <mergeCell ref="S115:W115"/>
    <mergeCell ref="X115:AB115"/>
    <mergeCell ref="A120:R120"/>
    <mergeCell ref="S120:W120"/>
    <mergeCell ref="X120:AB120"/>
    <mergeCell ref="A121:R121"/>
    <mergeCell ref="S121:W121"/>
    <mergeCell ref="X121:AB121"/>
    <mergeCell ref="A118:R118"/>
    <mergeCell ref="S118:W118"/>
    <mergeCell ref="X118:AB118"/>
    <mergeCell ref="A119:R119"/>
    <mergeCell ref="S119:W119"/>
    <mergeCell ref="X119:AB119"/>
    <mergeCell ref="A124:R124"/>
    <mergeCell ref="S124:W124"/>
    <mergeCell ref="X124:AB124"/>
    <mergeCell ref="A125:R125"/>
    <mergeCell ref="S125:W125"/>
    <mergeCell ref="X125:AB125"/>
    <mergeCell ref="A122:R122"/>
    <mergeCell ref="S122:W122"/>
    <mergeCell ref="X122:AB122"/>
    <mergeCell ref="A123:R123"/>
    <mergeCell ref="S123:W123"/>
    <mergeCell ref="X123:AB123"/>
    <mergeCell ref="A128:R128"/>
    <mergeCell ref="S128:W128"/>
    <mergeCell ref="X128:AB128"/>
    <mergeCell ref="A129:R129"/>
    <mergeCell ref="S129:W129"/>
    <mergeCell ref="X129:AB129"/>
    <mergeCell ref="A126:R126"/>
    <mergeCell ref="S126:W126"/>
    <mergeCell ref="X126:AB126"/>
    <mergeCell ref="A127:R127"/>
    <mergeCell ref="S127:W127"/>
    <mergeCell ref="X127:AB127"/>
    <mergeCell ref="A132:R132"/>
    <mergeCell ref="S132:W132"/>
    <mergeCell ref="X132:AB132"/>
    <mergeCell ref="A133:R133"/>
    <mergeCell ref="S133:W133"/>
    <mergeCell ref="X133:AB133"/>
    <mergeCell ref="A130:R130"/>
    <mergeCell ref="S130:W130"/>
    <mergeCell ref="X130:AB130"/>
    <mergeCell ref="A131:R131"/>
    <mergeCell ref="S131:W131"/>
    <mergeCell ref="X131:AB131"/>
    <mergeCell ref="A136:R136"/>
    <mergeCell ref="S136:W136"/>
    <mergeCell ref="X136:AB136"/>
    <mergeCell ref="A137:R137"/>
    <mergeCell ref="S137:W137"/>
    <mergeCell ref="X137:AB137"/>
    <mergeCell ref="A134:R134"/>
    <mergeCell ref="S134:W134"/>
    <mergeCell ref="X134:AB134"/>
    <mergeCell ref="A135:R135"/>
    <mergeCell ref="S135:W135"/>
    <mergeCell ref="X135:AB135"/>
    <mergeCell ref="A140:R140"/>
    <mergeCell ref="S140:W140"/>
    <mergeCell ref="X140:AB140"/>
    <mergeCell ref="A141:R141"/>
    <mergeCell ref="S141:W141"/>
    <mergeCell ref="X141:AB141"/>
    <mergeCell ref="A138:R138"/>
    <mergeCell ref="S138:W138"/>
    <mergeCell ref="X138:AB138"/>
    <mergeCell ref="A139:R139"/>
    <mergeCell ref="S139:W139"/>
    <mergeCell ref="X139:AB139"/>
    <mergeCell ref="A144:R144"/>
    <mergeCell ref="S144:W144"/>
    <mergeCell ref="X144:AB144"/>
    <mergeCell ref="A145:R145"/>
    <mergeCell ref="S145:W145"/>
    <mergeCell ref="X145:AB145"/>
    <mergeCell ref="A142:R142"/>
    <mergeCell ref="S142:W142"/>
    <mergeCell ref="X142:AB142"/>
    <mergeCell ref="A143:R143"/>
    <mergeCell ref="S143:W143"/>
    <mergeCell ref="X143:AB143"/>
    <mergeCell ref="A150:AB150"/>
    <mergeCell ref="A151:AB151"/>
    <mergeCell ref="X152:AB152"/>
    <mergeCell ref="A153:R154"/>
    <mergeCell ref="S153:W154"/>
    <mergeCell ref="X153:AB154"/>
    <mergeCell ref="A146:R146"/>
    <mergeCell ref="S146:W146"/>
    <mergeCell ref="X146:AB146"/>
    <mergeCell ref="A147:R147"/>
    <mergeCell ref="S147:W147"/>
    <mergeCell ref="X147:AB147"/>
    <mergeCell ref="A157:R157"/>
    <mergeCell ref="S157:W157"/>
    <mergeCell ref="X157:AB157"/>
    <mergeCell ref="A158:R158"/>
    <mergeCell ref="S158:W158"/>
    <mergeCell ref="X158:AB158"/>
    <mergeCell ref="A155:R155"/>
    <mergeCell ref="S155:W155"/>
    <mergeCell ref="X155:AB155"/>
    <mergeCell ref="A156:R156"/>
    <mergeCell ref="S156:W156"/>
    <mergeCell ref="X156:AB156"/>
    <mergeCell ref="A161:R161"/>
    <mergeCell ref="S161:W161"/>
    <mergeCell ref="X161:AB161"/>
    <mergeCell ref="A162:R162"/>
    <mergeCell ref="S162:W162"/>
    <mergeCell ref="X162:AB162"/>
    <mergeCell ref="A159:R159"/>
    <mergeCell ref="S159:W159"/>
    <mergeCell ref="X159:AB159"/>
    <mergeCell ref="A160:R160"/>
    <mergeCell ref="S160:W160"/>
    <mergeCell ref="X160:AB160"/>
    <mergeCell ref="A166:R166"/>
    <mergeCell ref="S166:W166"/>
    <mergeCell ref="X166:AB166"/>
    <mergeCell ref="A163:R163"/>
    <mergeCell ref="S163:W163"/>
    <mergeCell ref="X163:AB163"/>
    <mergeCell ref="A164:R164"/>
    <mergeCell ref="S164:W164"/>
    <mergeCell ref="X164:AB164"/>
    <mergeCell ref="A174:R174"/>
    <mergeCell ref="S174:W174"/>
    <mergeCell ref="X174:AB174"/>
    <mergeCell ref="A171:R171"/>
    <mergeCell ref="S171:W171"/>
    <mergeCell ref="A181:R181"/>
    <mergeCell ref="S181:W181"/>
    <mergeCell ref="X181:AB181"/>
    <mergeCell ref="A179:R179"/>
    <mergeCell ref="S179:W179"/>
    <mergeCell ref="X179:AB179"/>
    <mergeCell ref="A180:R180"/>
    <mergeCell ref="S180:W180"/>
    <mergeCell ref="X180:AB180"/>
    <mergeCell ref="X171:AB171"/>
    <mergeCell ref="A172:R172"/>
    <mergeCell ref="S172:W172"/>
    <mergeCell ref="X172:AB172"/>
    <mergeCell ref="A49:R49"/>
    <mergeCell ref="S49:W49"/>
    <mergeCell ref="X49:AB49"/>
    <mergeCell ref="A50:R50"/>
    <mergeCell ref="S50:W50"/>
    <mergeCell ref="X50:AB50"/>
    <mergeCell ref="A173:R173"/>
    <mergeCell ref="S173:W173"/>
    <mergeCell ref="X173:AB173"/>
    <mergeCell ref="A169:R169"/>
    <mergeCell ref="S169:W169"/>
    <mergeCell ref="X169:AB169"/>
    <mergeCell ref="A170:R170"/>
    <mergeCell ref="S170:W170"/>
    <mergeCell ref="X170:AB170"/>
    <mergeCell ref="A167:R167"/>
    <mergeCell ref="S167:W167"/>
    <mergeCell ref="X167:AB167"/>
    <mergeCell ref="A168:R168"/>
    <mergeCell ref="S168:W168"/>
    <mergeCell ref="X168:AB168"/>
    <mergeCell ref="A165:R165"/>
    <mergeCell ref="S165:W165"/>
    <mergeCell ref="X165:AB165"/>
    <mergeCell ref="A183:R183"/>
    <mergeCell ref="S183:W183"/>
    <mergeCell ref="X183:AB183"/>
    <mergeCell ref="A182:R182"/>
    <mergeCell ref="S182:W182"/>
    <mergeCell ref="X182:AB182"/>
    <mergeCell ref="X175:AB175"/>
    <mergeCell ref="A176:R176"/>
    <mergeCell ref="S176:W176"/>
    <mergeCell ref="X176:AB176"/>
    <mergeCell ref="A177:R177"/>
    <mergeCell ref="S177:W177"/>
    <mergeCell ref="X177:AB177"/>
    <mergeCell ref="A178:R178"/>
    <mergeCell ref="S178:W178"/>
    <mergeCell ref="X178:AB178"/>
    <mergeCell ref="A175:R175"/>
    <mergeCell ref="S175:W175"/>
  </mergeCells>
  <phoneticPr fontI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rowBreaks count="1" manualBreakCount="1"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Ｒ6㈱ＫＴワーカーズ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　貞明</dc:creator>
  <cp:lastModifiedBy>知子 笹川</cp:lastModifiedBy>
  <cp:lastPrinted>2026-03-26T03:37:27Z</cp:lastPrinted>
  <dcterms:created xsi:type="dcterms:W3CDTF">2017-11-09T06:38:30Z</dcterms:created>
  <dcterms:modified xsi:type="dcterms:W3CDTF">2026-03-26T03:37:30Z</dcterms:modified>
</cp:coreProperties>
</file>